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j\Dropbox\Sales&amp;Marketing\Webinars\14 3 Essential Excel Report Templates\"/>
    </mc:Choice>
  </mc:AlternateContent>
  <bookViews>
    <workbookView xWindow="0" yWindow="4485" windowWidth="23610" windowHeight="12570" tabRatio="884"/>
  </bookViews>
  <sheets>
    <sheet name="Variance Report" sheetId="25" r:id="rId1"/>
  </sheets>
  <definedNames>
    <definedName name="_xlnm.Print_Area" localSheetId="0">'Variance Report'!$H$2:$V$41</definedName>
    <definedName name="RE2_LabelOffsetMax" localSheetId="0" hidden="1">59.4495342773533</definedName>
    <definedName name="RE2_LabelOffsetMin" localSheetId="0" hidden="1">36.8328636283602</definedName>
    <definedName name="RE2_Max" localSheetId="0" hidden="1">100</definedName>
    <definedName name="RE2_Min" localSheetId="0" hidden="1">-41.192643908714</definedName>
    <definedName name="RE2_VisibleMax" localSheetId="0" hidden="1">'Variance Report'!RE2_Max + 'Variance Report'!RE2_LabelOffsetMax</definedName>
    <definedName name="RE2_VisibleMin" localSheetId="0" hidden="1">'Variance Report'!RE2_Min - 'Variance Report'!RE2_LabelOffsetMin</definedName>
    <definedName name="RE3_LabelOffsetMax" localSheetId="0" hidden="1">267.051646538241</definedName>
    <definedName name="RE3_LabelOffsetMin" localSheetId="0" hidden="1">267.051646538241</definedName>
    <definedName name="RE3_Max" localSheetId="0" hidden="1">487.868319915422</definedName>
    <definedName name="RE3_Min" localSheetId="0" hidden="1">-146.379340612901</definedName>
    <definedName name="RE3_VisibleMax" localSheetId="0" hidden="1">'Variance Report'!RE3_Max + 'Variance Report'!RE3_LabelOffsetMax</definedName>
    <definedName name="RE3_VisibleMin" localSheetId="0" hidden="1">'Variance Report'!RE3_Min - 'Variance Report'!RE3_LabelOffsetMin</definedName>
    <definedName name="VI6_BaseColumn" localSheetId="0" hidden="1">'Variance Report'!$C$12:$C$34</definedName>
    <definedName name="VI6_ComparisonColumn1" localSheetId="0" hidden="1">'Variance Report'!$D$12:$D$34</definedName>
    <definedName name="VI6_Difference1LabelY1" localSheetId="0" hidden="1">_xll.PlusMinusDifferenceY('Variance Report'!VI6_CategoriesColumn,'Variance Report'!VI6_Difference1Category1,'Variance Report'!VI6_Difference1Index1,'Variance Report'!VI6_BaseColumn,'Variance Report'!VI6_ComparisonColumn1,'Variance Report'!VI6_ComparisonColumn2,'Variance Report'!VI6_ComparisonColumn3,0,0,0,0,0)</definedName>
    <definedName name="VI6_Difference1LabelY2" localSheetId="0" hidden="1">_xll.PlusMinusDifferenceY('Variance Report'!VI6_CategoriesColumn,'Variance Report'!VI6_Difference1Category2,'Variance Report'!VI6_Difference1Index2,'Variance Report'!VI6_BaseColumn,'Variance Report'!VI6_ComparisonColumn1,'Variance Report'!VI6_ComparisonColumn2,'Variance Report'!VI6_ComparisonColumn3,0,0,0,0,0)</definedName>
    <definedName name="VI6_Difference1Y1" localSheetId="0" hidden="1">_xll.PlusMinusDifferenceY('Variance Report'!VI6_CategoriesColumn,'Variance Report'!VI6_Difference1Category1,'Variance Report'!VI6_Difference1Index1,'Variance Report'!VI6_BaseColumn,'Variance Report'!VI6_ComparisonColumn1,'Variance Report'!VI6_ComparisonColumn2,'Variance Report'!VI6_ComparisonColumn3,0,'Variance Report'!VI6_MinLimit,'Variance Report'!VI6_MaxLimit,'Variance Report'!VI6_LabelOffsetMin,'Variance Report'!VI6_LabelOffsetMax)</definedName>
    <definedName name="VI6_Difference1Y2" localSheetId="0" hidden="1">_xll.PlusMinusDifferenceY('Variance Report'!VI6_CategoriesColumn,'Variance Report'!VI6_Difference1Category2,'Variance Report'!VI6_Difference1Index2,'Variance Report'!VI6_BaseColumn,'Variance Report'!VI6_ComparisonColumn1,'Variance Report'!VI6_ComparisonColumn2,'Variance Report'!VI6_ComparisonColumn3,0,'Variance Report'!VI6_MinLimit,'Variance Report'!VI6_MaxLimit,'Variance Report'!VI6_LabelOffsetMin,'Variance Report'!VI6_LabelOffsetMax)</definedName>
    <definedName name="VI6_DotYValues" localSheetId="0" hidden="1">_xll.PlusMinusDotYValues('Variance Report'!VI6_ComparisonColumn1)</definedName>
    <definedName name="VI6_Highlights" localSheetId="0" hidden="1">{"-1"}</definedName>
    <definedName name="VI6_InputData" localSheetId="0" hidden="1">'Variance Report'!$C$11:$D$34</definedName>
    <definedName name="VI6_LabelOffsetMax" localSheetId="0" hidden="1">0</definedName>
    <definedName name="VI6_LabelOffsetMin" localSheetId="0" hidden="1">0</definedName>
    <definedName name="VI6_Max" localSheetId="0" hidden="1">_xll.MaxInv('Variance Report'!VI6_BaseColumn,'Variance Report'!VI6_ComparisonColumn1,'Variance Report'!VI6_ComparisonColumn2,'Variance Report'!VI6_ComparisonColumn3,0,'Variance Report'!VI6_MaxLimit)</definedName>
    <definedName name="VI6_MaxLimit" localSheetId="0" hidden="1">'Variance Report'!$E$38</definedName>
    <definedName name="VI6_Min" localSheetId="0" hidden="1">_xll.MinInv('Variance Report'!VI6_BaseColumn,'Variance Report'!VI6_ComparisonColumn1,'Variance Report'!VI6_ComparisonColumn2,'Variance Report'!VI6_ComparisonColumn3,0,'Variance Report'!VI6_MinLimit)</definedName>
    <definedName name="VI6_MinLimit" localSheetId="0" hidden="1">_xll.MinLimit('Variance Report'!VI6_MinLimitRange)</definedName>
    <definedName name="VI6_MinLimitRange" localSheetId="0" hidden="1">'Variance Report'!$E$39</definedName>
    <definedName name="VI6_NegativeActual" localSheetId="0" hidden="1">_xll.PlusMinusNegative('Variance Report'!VI6_CategoriesClass1,'Variance Report'!VI6_BaseColumn,'Variance Report'!VI6_ComparisonColumn1,'Variance Report'!VI6_ComparisonColumn2,'Variance Report'!VI6_ComparisonColumn3,1,-1,-1,0,'Variance Report'!VI6_MinLimit,'Variance Report'!VI6_MaxLimit)</definedName>
    <definedName name="VI6_NegativeActualEB" localSheetId="0" hidden="1">-1*('Variance Report'!RE2_LabelOffsetMin-'Variance Report'!VI6_NegativeActualOutlier)</definedName>
    <definedName name="VI6_NegativeActualOutlier" localSheetId="0" hidden="1">_xll.PlusMinusOutliers('Variance Report'!VI6_CategoriesClass1,'Variance Report'!VI6_BaseColumn,'Variance Report'!VI6_ComparisonColumn1,'Variance Report'!VI6_ComparisonColumn2,'Variance Report'!VI6_ComparisonColumn3,1,-1,-1,0,'Variance Report'!VI6_MinLimit,'Variance Report'!VI6_MaxLimit,0,0)</definedName>
    <definedName name="VI6_NegativeLabels" localSheetId="0" hidden="1">_xll.PlusMinusNegativeLabels('Variance Report'!VI6_BaseColumn,'Variance Report'!VI6_ComparisonColumn1,'Variance Report'!VI6_ComparisonColumn2,'Variance Report'!VI6_ComparisonColumn3,0,0,'Variance Report'!VI6_MinLimit)</definedName>
    <definedName name="VI6_NegativeOutlierLabel1" localSheetId="0" hidden="1">_xll.PlusMinusOutlierLabelName('Variance Report'!VI6_BaseColumn,'Variance Report'!VI6_ComparisonColumn1,'Variance Report'!VI6_ComparisonColumn2,'Variance Report'!VI6_ComparisonColumn3,1,-1,-1,0,'Variance Report'!VI6_MinLimit,1,0,"0")</definedName>
    <definedName name="VI6_NegativeOutlierLabel1Value" localSheetId="0" hidden="1">_xll.PlusMinusOutlierLabel('Variance Report'!VI6_BaseColumn,'Variance Report'!VI6_ComparisonColumn1,'Variance Report'!VI6_ComparisonColumn2,'Variance Report'!VI6_ComparisonColumn3,1,-1,-1,0,'Variance Report'!VI6_MinLimit,1,0,'Variance Report'!RE2_LabelOffsetMin)</definedName>
    <definedName name="VI6_NegativeOutlierLabel2" localSheetId="0" hidden="1">_xll.PlusMinusOutlierLabelName('Variance Report'!VI6_BaseColumn,'Variance Report'!VI6_ComparisonColumn1,'Variance Report'!VI6_ComparisonColumn2,'Variance Report'!VI6_ComparisonColumn3,1,-1,-1,0,'Variance Report'!VI6_MinLimit,2,0,"0")</definedName>
    <definedName name="VI6_NegativeOutlierLabel2Value" localSheetId="0" hidden="1">_xll.PlusMinusOutlierLabel('Variance Report'!VI6_BaseColumn,'Variance Report'!VI6_ComparisonColumn1,'Variance Report'!VI6_ComparisonColumn2,'Variance Report'!VI6_ComparisonColumn3,1,-1,-1,0,'Variance Report'!VI6_MinLimit,2,0,'Variance Report'!RE2_LabelOffsetMin)</definedName>
    <definedName name="VI6_NegativeOutlierLabel3" localSheetId="0" hidden="1">_xll.PlusMinusOutlierLabelName('Variance Report'!VI6_BaseColumn,'Variance Report'!VI6_ComparisonColumn1,'Variance Report'!VI6_ComparisonColumn2,'Variance Report'!VI6_ComparisonColumn3,1,-1,-1,0,'Variance Report'!VI6_MinLimit,3,0,"0")</definedName>
    <definedName name="VI6_NegativeOutlierLabel3Value" localSheetId="0" hidden="1">_xll.PlusMinusOutlierLabel('Variance Report'!VI6_BaseColumn,'Variance Report'!VI6_ComparisonColumn1,'Variance Report'!VI6_ComparisonColumn2,'Variance Report'!VI6_ComparisonColumn3,1,-1,-1,0,'Variance Report'!VI6_MinLimit,3,0,'Variance Report'!RE2_LabelOffsetMin)</definedName>
    <definedName name="VI6_OutlierValues" localSheetId="0" hidden="1">_xll.FixedValueSeries('Variance Report'!VI6_ComparisonColumn1,0)</definedName>
    <definedName name="VI6_PositiveActual" localSheetId="0" hidden="1">_xll.PlusMinusPositive('Variance Report'!VI6_CategoriesClass1,'Variance Report'!VI6_BaseColumn,'Variance Report'!VI6_ComparisonColumn1,'Variance Report'!VI6_ComparisonColumn2,'Variance Report'!VI6_ComparisonColumn3,1,-1,-1,0,'Variance Report'!VI6_MinLimit,'Variance Report'!VI6_MaxLimit)</definedName>
    <definedName name="VI6_PositiveActualEB" localSheetId="0" hidden="1">'Variance Report'!RE2_LabelOffsetMax+'Variance Report'!VI6_PositiveActualOutlier</definedName>
    <definedName name="VI6_PositiveActualOutlier" localSheetId="0" hidden="1">_xll.PlusMinusOutliers('Variance Report'!VI6_CategoriesClass1,'Variance Report'!VI6_BaseColumn,'Variance Report'!VI6_ComparisonColumn1,'Variance Report'!VI6_ComparisonColumn2,'Variance Report'!VI6_ComparisonColumn3,1,-1,-1,0,'Variance Report'!VI6_MinLimit,'Variance Report'!VI6_MaxLimit,0,1)</definedName>
    <definedName name="VI6_PositiveLabels" localSheetId="0" hidden="1">_xll.PlusMinusPositiveLabels('Variance Report'!VI6_BaseColumn,'Variance Report'!VI6_ComparisonColumn1,'Variance Report'!VI6_ComparisonColumn2,'Variance Report'!VI6_ComparisonColumn3,0,0,'Variance Report'!VI6_MaxLimit)</definedName>
    <definedName name="VI6_PositiveOutlierLabel1" localSheetId="0" hidden="1">_xll.PlusMinusOutlierLabelName('Variance Report'!VI6_BaseColumn,'Variance Report'!VI6_ComparisonColumn1,'Variance Report'!VI6_ComparisonColumn2,'Variance Report'!VI6_ComparisonColumn3,1,-1,-1,0,'Variance Report'!VI6_MaxLimit,1,1,"0")</definedName>
    <definedName name="VI6_PositiveOutlierLabel1Value" localSheetId="0" hidden="1">_xll.PlusMinusOutlierLabel('Variance Report'!VI6_BaseColumn,'Variance Report'!VI6_ComparisonColumn1,'Variance Report'!VI6_ComparisonColumn2,'Variance Report'!VI6_ComparisonColumn3,1,-1,-1,0,'Variance Report'!VI6_MaxLimit,1,1,'Variance Report'!RE2_LabelOffsetMax)</definedName>
    <definedName name="VI6_PositiveOutlierLabel2" localSheetId="0" hidden="1">_xll.PlusMinusOutlierLabelName('Variance Report'!VI6_BaseColumn,'Variance Report'!VI6_ComparisonColumn1,'Variance Report'!VI6_ComparisonColumn2,'Variance Report'!VI6_ComparisonColumn3,1,-1,-1,0,'Variance Report'!VI6_MaxLimit,2,1,"0")</definedName>
    <definedName name="VI6_PositiveOutlierLabel2Value" localSheetId="0" hidden="1">_xll.PlusMinusOutlierLabel('Variance Report'!VI6_BaseColumn,'Variance Report'!VI6_ComparisonColumn1,'Variance Report'!VI6_ComparisonColumn2,'Variance Report'!VI6_ComparisonColumn3,1,-1,-1,0,'Variance Report'!VI6_MaxLimit,2,1,'Variance Report'!RE2_LabelOffsetMax)</definedName>
    <definedName name="VI6_PositiveOutlierLabel3" localSheetId="0" hidden="1">_xll.PlusMinusOutlierLabelName('Variance Report'!VI6_BaseColumn,'Variance Report'!VI6_ComparisonColumn1,'Variance Report'!VI6_ComparisonColumn2,'Variance Report'!VI6_ComparisonColumn3,1,-1,-1,0,'Variance Report'!VI6_MaxLimit,3,1,"0")</definedName>
    <definedName name="VI6_PositiveOutlierLabel3Value" localSheetId="0" hidden="1">_xll.PlusMinusOutlierLabel('Variance Report'!VI6_BaseColumn,'Variance Report'!VI6_ComparisonColumn1,'Variance Report'!VI6_ComparisonColumn2,'Variance Report'!VI6_ComparisonColumn3,1,-1,-1,0,'Variance Report'!VI6_MaxLimit,3,1,'Variance Report'!RE2_LabelOffsetMax)</definedName>
    <definedName name="VI6_VisibleMax" localSheetId="0" hidden="1">0</definedName>
    <definedName name="VI6_VisibleMin" localSheetId="0" hidden="1">0</definedName>
    <definedName name="VI6_ZerosActual" localSheetId="0" hidden="1">_xll.PlusMinusZeros('Variance Report'!VI6_BaseColumn,'Variance Report'!VI6_ComparisonColumn1,'Variance Report'!VI6_ComparisonColumn2,'Variance Report'!VI6_ComparisonColumn3,1,-1,-1)</definedName>
    <definedName name="VI7_BaseColumn" localSheetId="0" hidden="1">'Variance Report'!$E$12:$E$34</definedName>
    <definedName name="VI7_ComparisonColumn1" localSheetId="0" hidden="1">'Variance Report'!$D$12:$D$34</definedName>
    <definedName name="VI7_Difference1LabelY1" localSheetId="0" hidden="1">_xll.PlusMinusDifferenceY('Variance Report'!VI7_CategoriesColumn,'Variance Report'!VI7_Difference1Category1,'Variance Report'!VI7_Difference1Index1,'Variance Report'!VI7_BaseColumn,'Variance Report'!VI7_ComparisonColumn1,'Variance Report'!VI7_ComparisonColumn2,'Variance Report'!VI7_ComparisonColumn3,0,0,0,0,0)</definedName>
    <definedName name="VI7_Difference1LabelY2" localSheetId="0" hidden="1">_xll.PlusMinusDifferenceY('Variance Report'!VI7_CategoriesColumn,'Variance Report'!VI7_Difference1Category2,'Variance Report'!VI7_Difference1Index2,'Variance Report'!VI7_BaseColumn,'Variance Report'!VI7_ComparisonColumn1,'Variance Report'!VI7_ComparisonColumn2,'Variance Report'!VI7_ComparisonColumn3,0,0,0,0,0)</definedName>
    <definedName name="VI7_Difference1Y1" localSheetId="0" hidden="1">_xll.PlusMinusDifferenceY('Variance Report'!VI7_CategoriesColumn,'Variance Report'!VI7_Difference1Category1,'Variance Report'!VI7_Difference1Index1,'Variance Report'!VI7_BaseColumn,'Variance Report'!VI7_ComparisonColumn1,'Variance Report'!VI7_ComparisonColumn2,'Variance Report'!VI7_ComparisonColumn3,0,'Variance Report'!VI7_MinLimit,'Variance Report'!VI7_MaxLimit,'Variance Report'!VI7_LabelOffsetMin,'Variance Report'!VI7_LabelOffsetMax)</definedName>
    <definedName name="VI7_Difference1Y2" localSheetId="0" hidden="1">_xll.PlusMinusDifferenceY('Variance Report'!VI7_CategoriesColumn,'Variance Report'!VI7_Difference1Category2,'Variance Report'!VI7_Difference1Index2,'Variance Report'!VI7_BaseColumn,'Variance Report'!VI7_ComparisonColumn1,'Variance Report'!VI7_ComparisonColumn2,'Variance Report'!VI7_ComparisonColumn3,0,'Variance Report'!VI7_MinLimit,'Variance Report'!VI7_MaxLimit,'Variance Report'!VI7_LabelOffsetMin,'Variance Report'!VI7_LabelOffsetMax)</definedName>
    <definedName name="VI7_DotYValues" localSheetId="0" hidden="1">_xll.PlusMinusDotYValues('Variance Report'!VI7_ComparisonColumn1)</definedName>
    <definedName name="VI7_Highlights" localSheetId="0" hidden="1">{"-1"}</definedName>
    <definedName name="VI7_InputData" localSheetId="0" hidden="1">'Variance Report'!$D$11:$E$34</definedName>
    <definedName name="VI7_LabelOffsetMax" localSheetId="0" hidden="1">0</definedName>
    <definedName name="VI7_LabelOffsetMin" localSheetId="0" hidden="1">0</definedName>
    <definedName name="VI7_Max" localSheetId="0" hidden="1">_xll.MaxInv('Variance Report'!VI7_BaseColumn,'Variance Report'!VI7_ComparisonColumn1,'Variance Report'!VI7_ComparisonColumn2,'Variance Report'!VI7_ComparisonColumn3,0,'Variance Report'!VI7_MaxLimit)</definedName>
    <definedName name="VI7_MaxLimit" localSheetId="0" hidden="1">'Variance Report'!$E$38</definedName>
    <definedName name="VI7_Min" localSheetId="0" hidden="1">_xll.MinInv('Variance Report'!VI7_BaseColumn,'Variance Report'!VI7_ComparisonColumn1,'Variance Report'!VI7_ComparisonColumn2,'Variance Report'!VI7_ComparisonColumn3,0,'Variance Report'!VI7_MinLimit)</definedName>
    <definedName name="VI7_MinLimit" localSheetId="0" hidden="1">_xll.MinLimit('Variance Report'!VI7_MinLimitRange)</definedName>
    <definedName name="VI7_MinLimitRange" localSheetId="0" hidden="1">'Variance Report'!$E$39</definedName>
    <definedName name="VI7_NegativeActual" localSheetId="0" hidden="1">_xll.PlusMinusNegative('Variance Report'!VI7_CategoriesClass1,'Variance Report'!VI7_BaseColumn,'Variance Report'!VI7_ComparisonColumn1,'Variance Report'!VI7_ComparisonColumn2,'Variance Report'!VI7_ComparisonColumn3,1,-1,-1,0,'Variance Report'!VI7_MinLimit,'Variance Report'!VI7_MaxLimit)</definedName>
    <definedName name="VI7_NegativeActualEB" localSheetId="0" hidden="1">-1*('Variance Report'!RE2_LabelOffsetMin-'Variance Report'!VI7_NegativeActualOutlier)</definedName>
    <definedName name="VI7_NegativeActualOutlier" localSheetId="0" hidden="1">_xll.PlusMinusOutliers('Variance Report'!VI7_CategoriesClass1,'Variance Report'!VI7_BaseColumn,'Variance Report'!VI7_ComparisonColumn1,'Variance Report'!VI7_ComparisonColumn2,'Variance Report'!VI7_ComparisonColumn3,1,-1,-1,0,'Variance Report'!VI7_MinLimit,'Variance Report'!VI7_MaxLimit,0,0)</definedName>
    <definedName name="VI7_NegativeLabels" localSheetId="0" hidden="1">_xll.PlusMinusNegativeLabels('Variance Report'!VI7_BaseColumn,'Variance Report'!VI7_ComparisonColumn1,'Variance Report'!VI7_ComparisonColumn2,'Variance Report'!VI7_ComparisonColumn3,0,0,'Variance Report'!VI7_MinLimit)</definedName>
    <definedName name="VI7_NegativeOutlierLabel1" localSheetId="0" hidden="1">_xll.PlusMinusOutlierLabelName('Variance Report'!VI7_BaseColumn,'Variance Report'!VI7_ComparisonColumn1,'Variance Report'!VI7_ComparisonColumn2,'Variance Report'!VI7_ComparisonColumn3,1,-1,-1,0,'Variance Report'!VI7_MinLimit,1,0,"0")</definedName>
    <definedName name="VI7_NegativeOutlierLabel1Value" localSheetId="0" hidden="1">_xll.PlusMinusOutlierLabel('Variance Report'!VI7_BaseColumn,'Variance Report'!VI7_ComparisonColumn1,'Variance Report'!VI7_ComparisonColumn2,'Variance Report'!VI7_ComparisonColumn3,1,-1,-1,0,'Variance Report'!VI7_MinLimit,1,0,'Variance Report'!RE2_LabelOffsetMin)</definedName>
    <definedName name="VI7_NegativeOutlierLabel2" localSheetId="0" hidden="1">_xll.PlusMinusOutlierLabelName('Variance Report'!VI7_BaseColumn,'Variance Report'!VI7_ComparisonColumn1,'Variance Report'!VI7_ComparisonColumn2,'Variance Report'!VI7_ComparisonColumn3,1,-1,-1,0,'Variance Report'!VI7_MinLimit,2,0,"0")</definedName>
    <definedName name="VI7_NegativeOutlierLabel2Value" localSheetId="0" hidden="1">_xll.PlusMinusOutlierLabel('Variance Report'!VI7_BaseColumn,'Variance Report'!VI7_ComparisonColumn1,'Variance Report'!VI7_ComparisonColumn2,'Variance Report'!VI7_ComparisonColumn3,1,-1,-1,0,'Variance Report'!VI7_MinLimit,2,0,'Variance Report'!RE2_LabelOffsetMin)</definedName>
    <definedName name="VI7_NegativeOutlierLabel3" localSheetId="0" hidden="1">_xll.PlusMinusOutlierLabelName('Variance Report'!VI7_BaseColumn,'Variance Report'!VI7_ComparisonColumn1,'Variance Report'!VI7_ComparisonColumn2,'Variance Report'!VI7_ComparisonColumn3,1,-1,-1,0,'Variance Report'!VI7_MinLimit,3,0,"0")</definedName>
    <definedName name="VI7_NegativeOutlierLabel3Value" localSheetId="0" hidden="1">_xll.PlusMinusOutlierLabel('Variance Report'!VI7_BaseColumn,'Variance Report'!VI7_ComparisonColumn1,'Variance Report'!VI7_ComparisonColumn2,'Variance Report'!VI7_ComparisonColumn3,1,-1,-1,0,'Variance Report'!VI7_MinLimit,3,0,'Variance Report'!RE2_LabelOffsetMin)</definedName>
    <definedName name="VI7_OutlierValues" localSheetId="0" hidden="1">_xll.FixedValueSeries('Variance Report'!VI7_ComparisonColumn1,0)</definedName>
    <definedName name="VI7_PositiveActual" localSheetId="0" hidden="1">_xll.PlusMinusPositive('Variance Report'!VI7_CategoriesClass1,'Variance Report'!VI7_BaseColumn,'Variance Report'!VI7_ComparisonColumn1,'Variance Report'!VI7_ComparisonColumn2,'Variance Report'!VI7_ComparisonColumn3,1,-1,-1,0,'Variance Report'!VI7_MinLimit,'Variance Report'!VI7_MaxLimit)</definedName>
    <definedName name="VI7_PositiveActualEB" localSheetId="0" hidden="1">'Variance Report'!RE2_LabelOffsetMax+'Variance Report'!VI7_PositiveActualOutlier</definedName>
    <definedName name="VI7_PositiveActualOutlier" localSheetId="0" hidden="1">_xll.PlusMinusOutliers('Variance Report'!VI7_CategoriesClass1,'Variance Report'!VI7_BaseColumn,'Variance Report'!VI7_ComparisonColumn1,'Variance Report'!VI7_ComparisonColumn2,'Variance Report'!VI7_ComparisonColumn3,1,-1,-1,0,'Variance Report'!VI7_MinLimit,'Variance Report'!VI7_MaxLimit,0,1)</definedName>
    <definedName name="VI7_PositiveLabels" localSheetId="0" hidden="1">_xll.PlusMinusPositiveLabels('Variance Report'!VI7_BaseColumn,'Variance Report'!VI7_ComparisonColumn1,'Variance Report'!VI7_ComparisonColumn2,'Variance Report'!VI7_ComparisonColumn3,0,0,'Variance Report'!VI7_MaxLimit)</definedName>
    <definedName name="VI7_PositiveOutlierLabel1" localSheetId="0" hidden="1">_xll.PlusMinusOutlierLabelName('Variance Report'!VI7_BaseColumn,'Variance Report'!VI7_ComparisonColumn1,'Variance Report'!VI7_ComparisonColumn2,'Variance Report'!VI7_ComparisonColumn3,1,-1,-1,0,'Variance Report'!VI7_MaxLimit,1,1,"0")</definedName>
    <definedName name="VI7_PositiveOutlierLabel1Value" localSheetId="0" hidden="1">_xll.PlusMinusOutlierLabel('Variance Report'!VI7_BaseColumn,'Variance Report'!VI7_ComparisonColumn1,'Variance Report'!VI7_ComparisonColumn2,'Variance Report'!VI7_ComparisonColumn3,1,-1,-1,0,'Variance Report'!VI7_MaxLimit,1,1,'Variance Report'!RE2_LabelOffsetMax)</definedName>
    <definedName name="VI7_PositiveOutlierLabel2" localSheetId="0" hidden="1">_xll.PlusMinusOutlierLabelName('Variance Report'!VI7_BaseColumn,'Variance Report'!VI7_ComparisonColumn1,'Variance Report'!VI7_ComparisonColumn2,'Variance Report'!VI7_ComparisonColumn3,1,-1,-1,0,'Variance Report'!VI7_MaxLimit,2,1,"0")</definedName>
    <definedName name="VI7_PositiveOutlierLabel2Value" localSheetId="0" hidden="1">_xll.PlusMinusOutlierLabel('Variance Report'!VI7_BaseColumn,'Variance Report'!VI7_ComparisonColumn1,'Variance Report'!VI7_ComparisonColumn2,'Variance Report'!VI7_ComparisonColumn3,1,-1,-1,0,'Variance Report'!VI7_MaxLimit,2,1,'Variance Report'!RE2_LabelOffsetMax)</definedName>
    <definedName name="VI7_PositiveOutlierLabel3" localSheetId="0" hidden="1">_xll.PlusMinusOutlierLabelName('Variance Report'!VI7_BaseColumn,'Variance Report'!VI7_ComparisonColumn1,'Variance Report'!VI7_ComparisonColumn2,'Variance Report'!VI7_ComparisonColumn3,1,-1,-1,0,'Variance Report'!VI7_MaxLimit,3,1,"0")</definedName>
    <definedName name="VI7_PositiveOutlierLabel3Value" localSheetId="0" hidden="1">_xll.PlusMinusOutlierLabel('Variance Report'!VI7_BaseColumn,'Variance Report'!VI7_ComparisonColumn1,'Variance Report'!VI7_ComparisonColumn2,'Variance Report'!VI7_ComparisonColumn3,1,-1,-1,0,'Variance Report'!VI7_MaxLimit,3,1,'Variance Report'!RE2_LabelOffsetMax)</definedName>
    <definedName name="VI7_VisibleMax" localSheetId="0" hidden="1">0</definedName>
    <definedName name="VI7_VisibleMin" localSheetId="0" hidden="1">0</definedName>
    <definedName name="VI7_ZerosActual" localSheetId="0" hidden="1">_xll.PlusMinusZeros('Variance Report'!VI7_BaseColumn,'Variance Report'!VI7_ComparisonColumn1,'Variance Report'!VI7_ComparisonColumn2,'Variance Report'!VI7_ComparisonColumn3,1,-1,-1)</definedName>
    <definedName name="VI8_BaseColumn" localSheetId="0" hidden="1">'Variance Report'!$C$12:$C$34</definedName>
    <definedName name="VI8_ComparisonColumn1" localSheetId="0" hidden="1">'Variance Report'!$D$12:$D$34</definedName>
    <definedName name="VI8_Highlights" localSheetId="0" hidden="1">{"-1"}</definedName>
    <definedName name="VI8_InputData" localSheetId="0" hidden="1">'Variance Report'!$C$11:$D$34</definedName>
    <definedName name="VI8_LabelOffsetMax" localSheetId="0" hidden="1">0</definedName>
    <definedName name="VI8_LabelOffsetMin" localSheetId="0" hidden="1">0</definedName>
    <definedName name="VI8_Labels" localSheetId="0" hidden="1">_xll.PlusMinusLabels('Variance Report'!VI8_BaseColumn,'Variance Report'!VI8_ComparisonColumn1,'Variance Report'!VI8_ComparisonColumn2,'Variance Report'!VI8_ComparisonColumn3,1,0,'Variance Report'!VI8_MaxLimit)</definedName>
    <definedName name="VI8_Max" localSheetId="0" hidden="1">_xll.MaxInv('Variance Report'!VI8_BaseColumn,'Variance Report'!VI8_ComparisonColumn1,'Variance Report'!VI8_ComparisonColumn2,'Variance Report'!VI8_ComparisonColumn3,1,'Variance Report'!VI8_MaxLimit)</definedName>
    <definedName name="VI8_MaxLimit" localSheetId="0" hidden="1">0</definedName>
    <definedName name="VI8_Min" localSheetId="0" hidden="1">_xll.MinInv('Variance Report'!VI8_BaseColumn,'Variance Report'!VI8_ComparisonColumn1,'Variance Report'!VI8_ComparisonColumn2,'Variance Report'!VI8_ComparisonColumn3,1,'Variance Report'!VI8_MinLimit)</definedName>
    <definedName name="VI8_MinLimit" localSheetId="0" hidden="1">0</definedName>
    <definedName name="VI8_NegativeActual" localSheetId="0" hidden="1">_xll.PlusMinusNegative('Variance Report'!VI8_CategoriesClass1,'Variance Report'!VI8_BaseColumn,'Variance Report'!VI8_ComparisonColumn1,'Variance Report'!VI8_ComparisonColumn2,'Variance Report'!VI8_ComparisonColumn3,1,-1,-1,1,'Variance Report'!VI8_MinLimit,'Variance Report'!VI8_MaxLimit)</definedName>
    <definedName name="VI8_PositiveActual" localSheetId="0" hidden="1">_xll.PlusMinusPositive('Variance Report'!VI8_CategoriesClass1,'Variance Report'!VI8_BaseColumn,'Variance Report'!VI8_ComparisonColumn1,'Variance Report'!VI8_ComparisonColumn2,'Variance Report'!VI8_ComparisonColumn3,1,-1,-1,1,'Variance Report'!VI8_MinLimit,'Variance Report'!VI8_MaxLimit)</definedName>
    <definedName name="VI8_VisibleMax" localSheetId="0" hidden="1">0</definedName>
    <definedName name="VI8_VisibleMin" localSheetId="0" hidden="1">0</definedName>
    <definedName name="VI9_BaseColumn" localSheetId="0" hidden="1">'Variance Report'!$E$12:$E$34</definedName>
    <definedName name="VI9_ComparisonColumn1" localSheetId="0" hidden="1">'Variance Report'!$D$12:$D$34</definedName>
    <definedName name="VI9_Highlights" localSheetId="0" hidden="1">{"-1"}</definedName>
    <definedName name="VI9_InputData" localSheetId="0" hidden="1">'Variance Report'!$D$11:$E$34</definedName>
    <definedName name="VI9_LabelOffsetMax" localSheetId="0" hidden="1">0</definedName>
    <definedName name="VI9_LabelOffsetMin" localSheetId="0" hidden="1">0</definedName>
    <definedName name="VI9_Labels" localSheetId="0" hidden="1">_xll.PlusMinusLabels('Variance Report'!VI9_BaseColumn,'Variance Report'!VI9_ComparisonColumn1,'Variance Report'!VI9_ComparisonColumn2,'Variance Report'!VI9_ComparisonColumn3,1,0,'Variance Report'!VI9_MaxLimit)</definedName>
    <definedName name="VI9_Max" localSheetId="0" hidden="1">_xll.MaxInv('Variance Report'!VI9_BaseColumn,'Variance Report'!VI9_ComparisonColumn1,'Variance Report'!VI9_ComparisonColumn2,'Variance Report'!VI9_ComparisonColumn3,1,'Variance Report'!VI9_MaxLimit)</definedName>
    <definedName name="VI9_MaxLimit" localSheetId="0" hidden="1">0</definedName>
    <definedName name="VI9_Min" localSheetId="0" hidden="1">_xll.MinInv('Variance Report'!VI9_BaseColumn,'Variance Report'!VI9_ComparisonColumn1,'Variance Report'!VI9_ComparisonColumn2,'Variance Report'!VI9_ComparisonColumn3,1,'Variance Report'!VI9_MinLimit)</definedName>
    <definedName name="VI9_MinLimit" localSheetId="0" hidden="1">0</definedName>
    <definedName name="VI9_NegativeActual" localSheetId="0" hidden="1">_xll.PlusMinusNegative('Variance Report'!VI9_CategoriesClass1,'Variance Report'!VI9_BaseColumn,'Variance Report'!VI9_ComparisonColumn1,'Variance Report'!VI9_ComparisonColumn2,'Variance Report'!VI9_ComparisonColumn3,1,-1,-1,1,'Variance Report'!VI9_MinLimit,'Variance Report'!VI9_MaxLimit)</definedName>
    <definedName name="VI9_PositiveActual" localSheetId="0" hidden="1">_xll.PlusMinusPositive('Variance Report'!VI9_CategoriesClass1,'Variance Report'!VI9_BaseColumn,'Variance Report'!VI9_ComparisonColumn1,'Variance Report'!VI9_ComparisonColumn2,'Variance Report'!VI9_ComparisonColumn3,1,-1,-1,1,'Variance Report'!VI9_MinLimit,'Variance Report'!VI9_MaxLimit)</definedName>
    <definedName name="VI9_VisibleMax" localSheetId="0" hidden="1">0</definedName>
    <definedName name="VI9_VisibleMin" localSheetId="0" hidden="1">0</definedName>
    <definedName name="ZebraID" localSheetId="0" hidden="1">"af47e89a-f5a2-4520-9b7c-9f23107d181e"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5" l="1"/>
  <c r="E33" i="25" l="1"/>
  <c r="C33" i="25"/>
  <c r="E29" i="25"/>
  <c r="D29" i="25"/>
  <c r="C29" i="25"/>
  <c r="E26" i="25"/>
  <c r="D26" i="25"/>
  <c r="C26" i="25"/>
  <c r="D23" i="25"/>
  <c r="E23" i="25"/>
  <c r="C23" i="25"/>
  <c r="D17" i="25"/>
  <c r="D34" i="25" s="1"/>
  <c r="E17" i="25"/>
  <c r="E34" i="25" s="1"/>
  <c r="C17" i="25"/>
  <c r="C34" i="25" s="1"/>
  <c r="G42" i="25" l="1"/>
  <c r="U34" i="25"/>
  <c r="P34" i="25"/>
  <c r="K34" i="25"/>
  <c r="I34" i="25"/>
  <c r="U33" i="25"/>
  <c r="P33" i="25"/>
  <c r="K33" i="25"/>
  <c r="I33" i="25"/>
  <c r="U32" i="25"/>
  <c r="P32" i="25"/>
  <c r="K32" i="25"/>
  <c r="I32" i="25"/>
  <c r="U31" i="25"/>
  <c r="P31" i="25"/>
  <c r="K31" i="25"/>
  <c r="I31" i="25"/>
  <c r="U30" i="25"/>
  <c r="P30" i="25"/>
  <c r="K30" i="25"/>
  <c r="I30" i="25"/>
  <c r="U29" i="25"/>
  <c r="P29" i="25"/>
  <c r="K29" i="25"/>
  <c r="I29" i="25"/>
  <c r="U28" i="25"/>
  <c r="P28" i="25"/>
  <c r="K28" i="25"/>
  <c r="I28" i="25"/>
  <c r="U27" i="25"/>
  <c r="P27" i="25"/>
  <c r="K27" i="25"/>
  <c r="I27" i="25"/>
  <c r="U26" i="25"/>
  <c r="P26" i="25"/>
  <c r="K26" i="25"/>
  <c r="I26" i="25"/>
  <c r="U25" i="25"/>
  <c r="P25" i="25"/>
  <c r="K25" i="25"/>
  <c r="I25" i="25"/>
  <c r="U24" i="25"/>
  <c r="P24" i="25"/>
  <c r="K24" i="25"/>
  <c r="I24" i="25"/>
  <c r="U23" i="25"/>
  <c r="P23" i="25"/>
  <c r="K23" i="25"/>
  <c r="I23" i="25"/>
  <c r="U22" i="25"/>
  <c r="P22" i="25"/>
  <c r="K22" i="25"/>
  <c r="I22" i="25"/>
  <c r="U21" i="25"/>
  <c r="P21" i="25"/>
  <c r="K21" i="25"/>
  <c r="I21" i="25"/>
  <c r="U20" i="25"/>
  <c r="P20" i="25"/>
  <c r="K20" i="25"/>
  <c r="I20" i="25"/>
  <c r="U19" i="25"/>
  <c r="P19" i="25"/>
  <c r="K19" i="25"/>
  <c r="I19" i="25"/>
  <c r="U18" i="25"/>
  <c r="P18" i="25"/>
  <c r="K18" i="25"/>
  <c r="I18" i="25"/>
  <c r="U17" i="25"/>
  <c r="P17" i="25"/>
  <c r="K17" i="25"/>
  <c r="I17" i="25"/>
  <c r="U16" i="25"/>
  <c r="P16" i="25"/>
  <c r="K16" i="25"/>
  <c r="I16" i="25"/>
  <c r="U15" i="25"/>
  <c r="P15" i="25"/>
  <c r="K15" i="25"/>
  <c r="I15" i="25"/>
  <c r="U14" i="25"/>
  <c r="P14" i="25"/>
  <c r="K14" i="25"/>
  <c r="I14" i="25"/>
  <c r="U13" i="25"/>
  <c r="P13" i="25"/>
  <c r="K13" i="25"/>
  <c r="I13" i="25"/>
  <c r="U12" i="25"/>
  <c r="P12" i="25"/>
  <c r="K12" i="25"/>
  <c r="I12" i="25"/>
  <c r="W1" i="25"/>
</calcChain>
</file>

<file path=xl/sharedStrings.xml><?xml version="1.0" encoding="utf-8"?>
<sst xmlns="http://schemas.openxmlformats.org/spreadsheetml/2006/main" count="52" uniqueCount="45">
  <si>
    <t>Austria</t>
  </si>
  <si>
    <t>Greece</t>
  </si>
  <si>
    <t>Italy</t>
  </si>
  <si>
    <t>Germany</t>
  </si>
  <si>
    <t>Netherlands</t>
  </si>
  <si>
    <t>W. Europe</t>
  </si>
  <si>
    <t>Czech Republic</t>
  </si>
  <si>
    <t>Hungary</t>
  </si>
  <si>
    <t>Poland</t>
  </si>
  <si>
    <t>Russia</t>
  </si>
  <si>
    <t>E. Europe</t>
  </si>
  <si>
    <t>Canada</t>
  </si>
  <si>
    <t>USA</t>
  </si>
  <si>
    <t>N. America</t>
  </si>
  <si>
    <t>Argentina</t>
  </si>
  <si>
    <t>Brasil</t>
  </si>
  <si>
    <t>S. America</t>
  </si>
  <si>
    <t>India</t>
  </si>
  <si>
    <t>Japan</t>
  </si>
  <si>
    <t>China</t>
  </si>
  <si>
    <t>Asia</t>
  </si>
  <si>
    <t>World</t>
  </si>
  <si>
    <t>PY</t>
  </si>
  <si>
    <t>AC</t>
  </si>
  <si>
    <t>BU</t>
  </si>
  <si>
    <t>Bulgaria</t>
  </si>
  <si>
    <t>Write your message here
press Alt+Enter if you need a second line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</si>
  <si>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  <charset val="238"/>
      </rPr>
      <t>PY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</si>
  <si>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Arial"/>
        <family val="2"/>
        <charset val="238"/>
      </rPr>
      <t>PY%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</si>
  <si>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  <charset val="238"/>
      </rPr>
      <t>BU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</si>
  <si>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Arial"/>
        <family val="2"/>
        <charset val="238"/>
      </rPr>
      <t>BU%</t>
    </r>
  </si>
  <si>
    <t>Type your comment here…</t>
  </si>
  <si>
    <t>jan..sep 2016</t>
  </si>
  <si>
    <r>
      <rPr>
        <b/>
        <sz val="11"/>
        <color theme="1"/>
        <rFont val="Arial"/>
        <family val="2"/>
        <charset val="238"/>
      </rPr>
      <t>Sales</t>
    </r>
    <r>
      <rPr>
        <sz val="11"/>
        <color theme="1"/>
        <rFont val="Arial"/>
        <family val="2"/>
        <charset val="238"/>
      </rPr>
      <t xml:space="preserve"> in mEUR</t>
    </r>
  </si>
  <si>
    <t>ACME Inc.</t>
  </si>
  <si>
    <t>Created with Zebra BI  |  www.zebra.bi</t>
  </si>
  <si>
    <t>Variance Report template for PowerPoint, 4:3, 10 x 7.5 inch (25,4 x 19,05 cm)  |  Zebra BI</t>
  </si>
  <si>
    <t>ACT</t>
  </si>
  <si>
    <t>TGT</t>
  </si>
  <si>
    <t>v1.0</t>
  </si>
  <si>
    <t>Z01</t>
  </si>
  <si>
    <t>Max:</t>
  </si>
  <si>
    <t>Min:</t>
  </si>
  <si>
    <r>
      <rPr>
        <b/>
        <sz val="11"/>
        <color theme="1"/>
        <rFont val="Arial"/>
        <family val="2"/>
        <charset val="238"/>
      </rPr>
      <t>Limit outliers</t>
    </r>
    <r>
      <rPr>
        <sz val="11"/>
        <color theme="1"/>
        <rFont val="Arial"/>
        <family val="2"/>
        <charset val="238"/>
      </rPr>
      <t xml:space="preserve"> in relative variance chart</t>
    </r>
  </si>
  <si>
    <r>
      <rPr>
        <b/>
        <sz val="14"/>
        <rFont val="Arial"/>
        <family val="2"/>
        <charset val="238"/>
      </rPr>
      <t>Variance Report</t>
    </r>
    <r>
      <rPr>
        <sz val="14"/>
        <rFont val="Arial"/>
        <family val="2"/>
        <charset val="238"/>
      </rPr>
      <t xml:space="preserve"> - PY-AC-BU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</si>
</sst>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#,"/>
    <numFmt numFmtId="165" formatCode=";;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b/>
      <sz val="8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Symbol"/>
      <family val="1"/>
      <charset val="2"/>
    </font>
    <font>
      <i/>
      <sz val="11"/>
      <color theme="1"/>
      <name val="Arial"/>
      <family val="2"/>
      <charset val="238"/>
    </font>
    <font>
      <i/>
      <sz val="11"/>
      <color theme="1"/>
      <name val="Symbol"/>
      <family val="1"/>
      <charset val="2"/>
    </font>
    <font>
      <b/>
      <sz val="11"/>
      <color theme="1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1E1E1E"/>
        <bgColor indexed="64"/>
      </patternFill>
    </fill>
    <fill>
      <patternFill patternType="solid">
        <fgColor rgb="FF007233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rgb="FF1E1E1E"/>
      </left>
      <right style="medium">
        <color rgb="FF1E1E1E"/>
      </right>
      <top style="medium">
        <color rgb="FF1E1E1E"/>
      </top>
      <bottom style="medium">
        <color rgb="FF1E1E1E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3" fillId="3" borderId="0" xfId="1" applyFont="1" applyFill="1"/>
    <xf numFmtId="0" fontId="4" fillId="0" borderId="0" xfId="1" applyFont="1" applyAlignment="1">
      <alignment horizontal="center" vertical="top"/>
    </xf>
    <xf numFmtId="0" fontId="4" fillId="0" borderId="0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3" fillId="0" borderId="0" xfId="1" applyFont="1"/>
    <xf numFmtId="0" fontId="6" fillId="0" borderId="0" xfId="1" applyFont="1"/>
    <xf numFmtId="0" fontId="4" fillId="0" borderId="0" xfId="1" applyFont="1"/>
    <xf numFmtId="0" fontId="3" fillId="0" borderId="0" xfId="1" applyFont="1" applyBorder="1"/>
    <xf numFmtId="0" fontId="3" fillId="0" borderId="0" xfId="1" applyFont="1" applyBorder="1" applyAlignment="1"/>
    <xf numFmtId="0" fontId="3" fillId="0" borderId="0" xfId="1" applyFont="1" applyAlignment="1"/>
    <xf numFmtId="0" fontId="8" fillId="0" borderId="3" xfId="1" applyFont="1" applyBorder="1" applyAlignment="1">
      <alignment wrapText="1"/>
    </xf>
    <xf numFmtId="0" fontId="8" fillId="0" borderId="3" xfId="1" applyFont="1" applyBorder="1" applyAlignment="1"/>
    <xf numFmtId="0" fontId="3" fillId="0" borderId="3" xfId="1" applyFont="1" applyBorder="1"/>
    <xf numFmtId="0" fontId="8" fillId="0" borderId="0" xfId="1" applyFont="1" applyBorder="1" applyAlignment="1">
      <alignment wrapText="1"/>
    </xf>
    <xf numFmtId="0" fontId="8" fillId="0" borderId="0" xfId="1" applyFont="1" applyBorder="1" applyAlignment="1"/>
    <xf numFmtId="0" fontId="3" fillId="0" borderId="0" xfId="1" applyFont="1" applyBorder="1" applyAlignment="1">
      <alignment vertical="center"/>
    </xf>
    <xf numFmtId="0" fontId="3" fillId="0" borderId="0" xfId="1" applyFont="1" applyFill="1" applyBorder="1"/>
    <xf numFmtId="0" fontId="3" fillId="3" borderId="0" xfId="1" applyFont="1" applyFill="1" applyBorder="1"/>
    <xf numFmtId="0" fontId="3" fillId="0" borderId="0" xfId="1" applyFont="1" applyFill="1" applyAlignment="1">
      <alignment horizontal="left"/>
    </xf>
    <xf numFmtId="0" fontId="3" fillId="0" borderId="0" xfId="1" applyFont="1" applyBorder="1" applyAlignment="1">
      <alignment horizontal="right"/>
    </xf>
    <xf numFmtId="0" fontId="3" fillId="4" borderId="0" xfId="1" applyFont="1" applyFill="1"/>
    <xf numFmtId="0" fontId="3" fillId="2" borderId="0" xfId="1" applyFont="1" applyFill="1"/>
    <xf numFmtId="0" fontId="3" fillId="0" borderId="1" xfId="1" applyFont="1" applyFill="1" applyBorder="1"/>
    <xf numFmtId="0" fontId="3" fillId="0" borderId="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64" fontId="13" fillId="0" borderId="5" xfId="1" applyNumberFormat="1" applyFont="1" applyBorder="1" applyAlignment="1">
      <alignment vertical="center"/>
    </xf>
    <xf numFmtId="164" fontId="13" fillId="0" borderId="0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2" fillId="0" borderId="0" xfId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Alignment="1">
      <alignment vertical="top" wrapText="1"/>
    </xf>
    <xf numFmtId="0" fontId="5" fillId="0" borderId="0" xfId="1" applyFont="1"/>
    <xf numFmtId="0" fontId="14" fillId="0" borderId="0" xfId="1" applyFont="1" applyBorder="1" applyAlignment="1">
      <alignment horizontal="right"/>
    </xf>
    <xf numFmtId="3" fontId="3" fillId="0" borderId="2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3" borderId="2" xfId="1" applyNumberFormat="1" applyFont="1" applyFill="1" applyBorder="1" applyAlignment="1">
      <alignment vertical="center"/>
    </xf>
    <xf numFmtId="0" fontId="13" fillId="0" borderId="4" xfId="1" applyNumberFormat="1" applyFont="1" applyBorder="1" applyAlignment="1">
      <alignment vertical="center"/>
    </xf>
    <xf numFmtId="0" fontId="13" fillId="0" borderId="0" xfId="1" applyNumberFormat="1" applyFont="1" applyBorder="1" applyAlignment="1">
      <alignment vertical="center"/>
    </xf>
    <xf numFmtId="3" fontId="13" fillId="0" borderId="4" xfId="1" applyNumberFormat="1" applyFont="1" applyBorder="1" applyAlignment="1">
      <alignment vertical="center"/>
    </xf>
    <xf numFmtId="0" fontId="13" fillId="3" borderId="4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3" borderId="0" xfId="1" applyNumberFormat="1" applyFont="1" applyFill="1" applyBorder="1" applyAlignment="1">
      <alignment vertical="center"/>
    </xf>
    <xf numFmtId="0" fontId="3" fillId="0" borderId="5" xfId="1" applyNumberFormat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0" fontId="3" fillId="3" borderId="5" xfId="1" applyNumberFormat="1" applyFont="1" applyFill="1" applyBorder="1" applyAlignment="1">
      <alignment vertical="center"/>
    </xf>
    <xf numFmtId="0" fontId="3" fillId="0" borderId="2" xfId="1" applyFont="1" applyFill="1" applyBorder="1"/>
    <xf numFmtId="1" fontId="3" fillId="3" borderId="0" xfId="1" applyNumberFormat="1" applyFont="1" applyFill="1" applyAlignment="1">
      <alignment horizontal="right"/>
    </xf>
    <xf numFmtId="0" fontId="3" fillId="0" borderId="0" xfId="0" applyFont="1" applyBorder="1"/>
    <xf numFmtId="0" fontId="15" fillId="0" borderId="0" xfId="1" applyFont="1" applyBorder="1" applyAlignment="1">
      <alignment horizontal="left" vertical="center"/>
    </xf>
    <xf numFmtId="165" fontId="13" fillId="5" borderId="0" xfId="1" applyNumberFormat="1" applyFont="1" applyFill="1" applyBorder="1" applyAlignment="1">
      <alignment horizontal="right" vertical="center"/>
    </xf>
    <xf numFmtId="165" fontId="13" fillId="6" borderId="0" xfId="1" applyNumberFormat="1" applyFont="1" applyFill="1" applyBorder="1" applyAlignment="1">
      <alignment horizontal="right" vertical="center"/>
    </xf>
    <xf numFmtId="165" fontId="13" fillId="0" borderId="6" xfId="1" applyNumberFormat="1" applyFont="1" applyFill="1" applyBorder="1" applyAlignment="1">
      <alignment horizontal="right" vertical="center"/>
    </xf>
    <xf numFmtId="3" fontId="3" fillId="3" borderId="0" xfId="1" applyNumberFormat="1" applyFont="1" applyFill="1" applyBorder="1" applyAlignment="1">
      <alignment horizontal="right"/>
    </xf>
    <xf numFmtId="0" fontId="3" fillId="3" borderId="0" xfId="1" applyFont="1" applyFill="1" applyAlignment="1">
      <alignment horizontal="right"/>
    </xf>
    <xf numFmtId="0" fontId="3" fillId="0" borderId="0" xfId="1" applyFont="1" applyFill="1"/>
    <xf numFmtId="0" fontId="9" fillId="3" borderId="0" xfId="0" applyFont="1" applyFill="1" applyBorder="1"/>
    <xf numFmtId="0" fontId="3" fillId="3" borderId="3" xfId="1" applyFont="1" applyFill="1" applyBorder="1"/>
    <xf numFmtId="0" fontId="9" fillId="3" borderId="3" xfId="0" applyFont="1" applyFill="1" applyBorder="1"/>
    <xf numFmtId="1" fontId="3" fillId="0" borderId="2" xfId="1" applyNumberFormat="1" applyFont="1" applyFill="1" applyBorder="1" applyAlignment="1">
      <alignment horizontal="right"/>
    </xf>
    <xf numFmtId="0" fontId="3" fillId="0" borderId="4" xfId="1" applyFont="1" applyFill="1" applyBorder="1"/>
    <xf numFmtId="1" fontId="3" fillId="0" borderId="4" xfId="1" applyNumberFormat="1" applyFont="1" applyFill="1" applyBorder="1" applyAlignment="1">
      <alignment horizontal="right"/>
    </xf>
    <xf numFmtId="0" fontId="3" fillId="0" borderId="5" xfId="1" applyFont="1" applyFill="1" applyBorder="1"/>
    <xf numFmtId="1" fontId="3" fillId="0" borderId="5" xfId="1" applyNumberFormat="1" applyFont="1" applyFill="1" applyBorder="1" applyAlignment="1">
      <alignment horizontal="right"/>
    </xf>
    <xf numFmtId="0" fontId="3" fillId="3" borderId="0" xfId="1" applyFont="1" applyFill="1" applyBorder="1" applyAlignment="1">
      <alignment horizontal="right"/>
    </xf>
    <xf numFmtId="0" fontId="3" fillId="3" borderId="2" xfId="1" applyFont="1" applyFill="1" applyBorder="1"/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6" fillId="3" borderId="0" xfId="3" applyFill="1"/>
    <xf numFmtId="0" fontId="17" fillId="3" borderId="0" xfId="0" applyFont="1" applyFill="1" applyBorder="1"/>
    <xf numFmtId="0" fontId="18" fillId="7" borderId="0" xfId="1" applyFont="1" applyFill="1" applyAlignment="1">
      <alignment horizontal="center" textRotation="90"/>
    </xf>
    <xf numFmtId="0" fontId="19" fillId="3" borderId="0" xfId="0" applyFont="1" applyFill="1" applyBorder="1"/>
    <xf numFmtId="0" fontId="7" fillId="0" borderId="0" xfId="1" applyFont="1" applyBorder="1" applyAlignment="1">
      <alignment wrapText="1"/>
    </xf>
    <xf numFmtId="0" fontId="1" fillId="0" borderId="0" xfId="2" applyAlignment="1">
      <alignment wrapText="1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72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4"/>
          <c:order val="5"/>
          <c:tx>
            <c:v>PositiveLabels</c:v>
          </c:tx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472C4"/>
                  </a:solidFill>
                </a14:hiddenFill>
              </a:ex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\+0;\-0;;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>
                  <a:defRPr sz="1100" b="0" i="1"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val>
            <c:numRef>
              <c:f>'Variance Report'!VI6_PositiveLabels</c:f>
              <c:numCache>
                <c:formatCode>General</c:formatCode>
                <c:ptCount val="23"/>
                <c:pt idx="0">
                  <c:v>16.558166949045685</c:v>
                </c:pt>
                <c:pt idx="1">
                  <c:v>70.119138119397903</c:v>
                </c:pt>
                <c:pt idx="2">
                  <c:v>23.51061054215937</c:v>
                </c:pt>
                <c:pt idx="3">
                  <c:v>0</c:v>
                </c:pt>
                <c:pt idx="4">
                  <c:v>23.701403742451941</c:v>
                </c:pt>
                <c:pt idx="5">
                  <c:v>15.616441593331617</c:v>
                </c:pt>
                <c:pt idx="6">
                  <c:v>0</c:v>
                </c:pt>
                <c:pt idx="7">
                  <c:v>15.06436086984008</c:v>
                </c:pt>
                <c:pt idx="8">
                  <c:v>37.552945188389586</c:v>
                </c:pt>
                <c:pt idx="9">
                  <c:v>33.92912726460893</c:v>
                </c:pt>
                <c:pt idx="10">
                  <c:v>16.907540170940173</c:v>
                </c:pt>
                <c:pt idx="11">
                  <c:v>13.279184739888471</c:v>
                </c:pt>
                <c:pt idx="12">
                  <c:v>0</c:v>
                </c:pt>
                <c:pt idx="13">
                  <c:v>62.956086075224327</c:v>
                </c:pt>
                <c:pt idx="14">
                  <c:v>29.749229102867304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66.694891941306253</c:v>
                </c:pt>
                <c:pt idx="20">
                  <c:v>0</c:v>
                </c:pt>
                <c:pt idx="21">
                  <c:v>26.003695291863899</c:v>
                </c:pt>
                <c:pt idx="22">
                  <c:v>12.214561606517558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E8-4A14-87B1-8F7C86E8B748}"/>
            </c:ext>
          </c:extLst>
        </c:ser>
        <c:ser>
          <c:idx val="5"/>
          <c:order val="6"/>
          <c:tx>
            <c:v>NegativeLabels</c:v>
          </c:tx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70AD47">
                      <a:shade val="76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\+0;\-0;;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>
                  <a:defRPr sz="1100" b="0" i="1"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val>
            <c:numRef>
              <c:f>'Variance Report'!VI6_NegativeLabels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-27.578742383754385</c:v>
                </c:pt>
                <c:pt idx="4">
                  <c:v>0</c:v>
                </c:pt>
                <c:pt idx="5">
                  <c:v>0</c:v>
                </c:pt>
                <c:pt idx="6">
                  <c:v>-21.339599053866959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-27.262295323796852</c:v>
                </c:pt>
                <c:pt idx="13">
                  <c:v>0</c:v>
                </c:pt>
                <c:pt idx="14">
                  <c:v>0</c:v>
                </c:pt>
                <c:pt idx="15">
                  <c:v>-30.942725281190935</c:v>
                </c:pt>
                <c:pt idx="16">
                  <c:v>-0.75773075677045576</c:v>
                </c:pt>
                <c:pt idx="17">
                  <c:v>-7.7224622538131911</c:v>
                </c:pt>
                <c:pt idx="18">
                  <c:v>0</c:v>
                </c:pt>
                <c:pt idx="19">
                  <c:v>0</c:v>
                </c:pt>
                <c:pt idx="20">
                  <c:v>-35.938862885279264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6E8-4A14-87B1-8F7C86E8B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6892032"/>
        <c:axId val="1296893120"/>
      </c:barChart>
      <c:scatterChart>
        <c:scatterStyle val="lineMarker"/>
        <c:varyColors val="0"/>
        <c:ser>
          <c:idx val="1"/>
          <c:order val="0"/>
          <c:tx>
            <c:v>PositiveActual</c:v>
          </c:tx>
          <c:spPr>
            <a:ln w="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7"/>
            <c:spPr>
              <a:solidFill>
                <a:srgbClr val="1E1E1E"/>
              </a:solidFill>
              <a:ln w="0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0" cap="flat" cmpd="sng" algn="ctr">
                    <a:solidFill>
                      <a:srgbClr val="1E1E1E"/>
                    </a:solidFill>
                    <a:prstDash val="solid"/>
                    <a:round/>
                  </a14:hiddenLine>
                </a:ext>
              </a:extLst>
            </c:spPr>
          </c:marker>
          <c:errBars>
            <c:errDir val="x"/>
            <c:errBarType val="minus"/>
            <c:errValType val="cust"/>
            <c:noEndCap val="1"/>
            <c:minus>
              <c:numRef>
                <c:f>'Variance Report'!VI6_PositiveActual</c:f>
                <c:numCache>
                  <c:formatCode>General</c:formatCode>
                  <c:ptCount val="23"/>
                  <c:pt idx="0">
                    <c:v>16.558166949045685</c:v>
                  </c:pt>
                  <c:pt idx="1">
                    <c:v>70.119138119397903</c:v>
                  </c:pt>
                  <c:pt idx="2">
                    <c:v>23.51061054215937</c:v>
                  </c:pt>
                  <c:pt idx="3">
                    <c:v>#N/A</c:v>
                  </c:pt>
                  <c:pt idx="4">
                    <c:v>23.701403742451941</c:v>
                  </c:pt>
                  <c:pt idx="5">
                    <c:v>15.616441593331617</c:v>
                  </c:pt>
                  <c:pt idx="6">
                    <c:v>#N/A</c:v>
                  </c:pt>
                  <c:pt idx="7">
                    <c:v>15.06436086984008</c:v>
                  </c:pt>
                  <c:pt idx="8">
                    <c:v>37.552945188389586</c:v>
                  </c:pt>
                  <c:pt idx="9">
                    <c:v>33.92912726460893</c:v>
                  </c:pt>
                  <c:pt idx="10">
                    <c:v>16.907540170940173</c:v>
                  </c:pt>
                  <c:pt idx="11">
                    <c:v>13.279184739888471</c:v>
                  </c:pt>
                  <c:pt idx="12">
                    <c:v>#N/A</c:v>
                  </c:pt>
                  <c:pt idx="13">
                    <c:v>62.956086075224327</c:v>
                  </c:pt>
                  <c:pt idx="14">
                    <c:v>29.749229102867304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66.694891941306253</c:v>
                  </c:pt>
                  <c:pt idx="20">
                    <c:v>#N/A</c:v>
                  </c:pt>
                  <c:pt idx="21">
                    <c:v>26.003695291863899</c:v>
                  </c:pt>
                  <c:pt idx="22">
                    <c:v>12.214561606517558</c:v>
                  </c:pt>
                </c:numCache>
              </c:numRef>
            </c:minus>
            <c:spPr>
              <a:ln w="38100">
                <a:solidFill>
                  <a:srgbClr val="7ACA00"/>
                </a:solidFill>
              </a:ln>
            </c:spPr>
          </c:errBars>
          <c:xVal>
            <c:numRef>
              <c:f>'Variance Report'!VI6_PositiveActual</c:f>
              <c:numCache>
                <c:formatCode>General</c:formatCode>
                <c:ptCount val="23"/>
                <c:pt idx="0">
                  <c:v>16.558166949045685</c:v>
                </c:pt>
                <c:pt idx="1">
                  <c:v>70.119138119397903</c:v>
                </c:pt>
                <c:pt idx="2">
                  <c:v>23.51061054215937</c:v>
                </c:pt>
                <c:pt idx="3">
                  <c:v>#N/A</c:v>
                </c:pt>
                <c:pt idx="4">
                  <c:v>23.701403742451941</c:v>
                </c:pt>
                <c:pt idx="5">
                  <c:v>15.616441593331617</c:v>
                </c:pt>
                <c:pt idx="6">
                  <c:v>#N/A</c:v>
                </c:pt>
                <c:pt idx="7">
                  <c:v>15.06436086984008</c:v>
                </c:pt>
                <c:pt idx="8">
                  <c:v>37.552945188389586</c:v>
                </c:pt>
                <c:pt idx="9">
                  <c:v>33.92912726460893</c:v>
                </c:pt>
                <c:pt idx="10">
                  <c:v>16.907540170940173</c:v>
                </c:pt>
                <c:pt idx="11">
                  <c:v>13.279184739888471</c:v>
                </c:pt>
                <c:pt idx="12">
                  <c:v>#N/A</c:v>
                </c:pt>
                <c:pt idx="13">
                  <c:v>62.956086075224327</c:v>
                </c:pt>
                <c:pt idx="14">
                  <c:v>29.749229102867304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66.694891941306253</c:v>
                </c:pt>
                <c:pt idx="20">
                  <c:v>#N/A</c:v>
                </c:pt>
                <c:pt idx="21">
                  <c:v>26.003695291863899</c:v>
                </c:pt>
                <c:pt idx="22">
                  <c:v>12.214561606517558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E8-4A14-87B1-8F7C86E8B748}"/>
            </c:ext>
          </c:extLst>
        </c:ser>
        <c:ser>
          <c:idx val="2"/>
          <c:order val="1"/>
          <c:tx>
            <c:v>NegativeActual</c:v>
          </c:tx>
          <c:spPr>
            <a:ln w="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7"/>
            <c:spPr>
              <a:solidFill>
                <a:srgbClr val="1E1E1E"/>
              </a:solidFill>
              <a:ln w="0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0" cap="flat" cmpd="sng" algn="ctr">
                    <a:solidFill>
                      <a:srgbClr val="1E1E1E"/>
                    </a:solidFill>
                    <a:prstDash val="solid"/>
                    <a:round/>
                  </a14:hiddenLine>
                </a:ext>
              </a:extLst>
            </c:spPr>
          </c:marker>
          <c:errBars>
            <c:errDir val="x"/>
            <c:errBarType val="minus"/>
            <c:errValType val="cust"/>
            <c:noEndCap val="1"/>
            <c:minus>
              <c:numRef>
                <c:f>'Variance Report'!VI6_NegativeActual</c:f>
                <c:numCache>
                  <c:formatCode>General</c:formatCode>
                  <c:ptCount val="23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-27.578742383754385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-21.339599053866959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-27.262295323796852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-30.942725281190935</c:v>
                  </c:pt>
                  <c:pt idx="16">
                    <c:v>-0.75773075677045576</c:v>
                  </c:pt>
                  <c:pt idx="17">
                    <c:v>-7.7224622538131911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-35.938862885279264</c:v>
                  </c:pt>
                  <c:pt idx="21">
                    <c:v>#N/A</c:v>
                  </c:pt>
                  <c:pt idx="22">
                    <c:v>#N/A</c:v>
                  </c:pt>
                </c:numCache>
              </c:numRef>
            </c:minus>
            <c:spPr>
              <a:ln w="38100">
                <a:solidFill>
                  <a:srgbClr val="FF0000"/>
                </a:solidFill>
              </a:ln>
            </c:spPr>
          </c:errBars>
          <c:xVal>
            <c:numRef>
              <c:f>'Variance Report'!VI6_NegativeActual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-27.578742383754385</c:v>
                </c:pt>
                <c:pt idx="4">
                  <c:v>#N/A</c:v>
                </c:pt>
                <c:pt idx="5">
                  <c:v>#N/A</c:v>
                </c:pt>
                <c:pt idx="6">
                  <c:v>-21.339599053866959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-27.262295323796852</c:v>
                </c:pt>
                <c:pt idx="13">
                  <c:v>#N/A</c:v>
                </c:pt>
                <c:pt idx="14">
                  <c:v>#N/A</c:v>
                </c:pt>
                <c:pt idx="15">
                  <c:v>-30.942725281190935</c:v>
                </c:pt>
                <c:pt idx="16">
                  <c:v>-0.75773075677045576</c:v>
                </c:pt>
                <c:pt idx="17">
                  <c:v>-7.7224622538131911</c:v>
                </c:pt>
                <c:pt idx="18">
                  <c:v>#N/A</c:v>
                </c:pt>
                <c:pt idx="19">
                  <c:v>#N/A</c:v>
                </c:pt>
                <c:pt idx="20">
                  <c:v>-35.938862885279264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E8-4A14-87B1-8F7C86E8B748}"/>
            </c:ext>
          </c:extLst>
        </c:ser>
        <c:ser>
          <c:idx val="3"/>
          <c:order val="2"/>
          <c:tx>
            <c:v>ZerosActual</c:v>
          </c:tx>
          <c:spPr>
            <a:ln w="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7"/>
            <c:spPr>
              <a:solidFill>
                <a:srgbClr val="1E1E1E"/>
              </a:solidFill>
              <a:ln w="0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0" cap="flat" cmpd="sng" algn="ctr">
                    <a:solidFill>
                      <a:srgbClr val="1E1E1E"/>
                    </a:solidFill>
                    <a:prstDash val="solid"/>
                    <a:round/>
                  </a14:hiddenLine>
                </a:ext>
              </a:extLst>
            </c:spPr>
          </c:marker>
          <c:xVal>
            <c:numRef>
              <c:f>'Variance Report'!VI6_ZerosActual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6E8-4A14-87B1-8F7C86E8B748}"/>
            </c:ext>
          </c:extLst>
        </c:ser>
        <c:ser>
          <c:idx val="0"/>
          <c:order val="3"/>
          <c:tx>
            <c:v>Max</c:v>
          </c:tx>
          <c:spPr>
            <a:ln w="19050">
              <a:noFill/>
            </a:ln>
          </c:spPr>
          <c:marker>
            <c:symbol val="none"/>
          </c:marker>
          <c:xVal>
            <c:numRef>
              <c:f>'Variance Report'!RE2_VisibleMax</c:f>
              <c:numCache>
                <c:formatCode>General</c:formatCode>
                <c:ptCount val="1"/>
                <c:pt idx="0">
                  <c:v>159.44953427735331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6E8-4A14-87B1-8F7C86E8B748}"/>
            </c:ext>
          </c:extLst>
        </c:ser>
        <c:ser>
          <c:idx val="6"/>
          <c:order val="4"/>
          <c:tx>
            <c:v>Min</c:v>
          </c:tx>
          <c:spPr>
            <a:ln w="19050">
              <a:noFill/>
            </a:ln>
          </c:spPr>
          <c:marker>
            <c:symbol val="none"/>
          </c:marker>
          <c:xVal>
            <c:numRef>
              <c:f>'Variance Report'!RE2_VisibleMin</c:f>
              <c:numCache>
                <c:formatCode>General</c:formatCode>
                <c:ptCount val="1"/>
                <c:pt idx="0">
                  <c:v>-78.025507537074191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6E8-4A14-87B1-8F7C86E8B748}"/>
            </c:ext>
          </c:extLst>
        </c:ser>
        <c:ser>
          <c:idx val="7"/>
          <c:order val="7"/>
          <c:tx>
            <c:v>PositiveActualOutliers</c:v>
          </c:tx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'Variance Report'!VI6_PositiveActualEB</c:f>
                <c:numCache>
                  <c:formatCode>General</c:formatCode>
                  <c:ptCount val="23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159.44953427735331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</c:numCache>
              </c:numRef>
            </c:plus>
            <c:spPr>
              <a:ln w="38100">
                <a:solidFill>
                  <a:srgbClr val="7ACA00"/>
                </a:solidFill>
                <a:tailEnd type="triangle"/>
              </a:ln>
            </c:spPr>
          </c:errBars>
          <c:xVal>
            <c:numRef>
              <c:f>'Variance Report'!VI6_OutlierValues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6E8-4A14-87B1-8F7C86E8B748}"/>
            </c:ext>
          </c:extLst>
        </c:ser>
        <c:ser>
          <c:idx val="8"/>
          <c:order val="8"/>
          <c:tx>
            <c:v>NegativeActualOutliers</c:v>
          </c:tx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'Variance Report'!VI6_NegativeActualEB</c:f>
                <c:numCache>
                  <c:formatCode>General</c:formatCode>
                  <c:ptCount val="23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</c:numCache>
              </c:numRef>
            </c:plus>
            <c:spPr>
              <a:ln w="38100">
                <a:solidFill>
                  <a:srgbClr val="FF0000"/>
                </a:solidFill>
                <a:tailEnd type="triangle"/>
              </a:ln>
            </c:spPr>
          </c:errBars>
          <c:xVal>
            <c:numRef>
              <c:f>'Variance Report'!VI6_OutlierValues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6E8-4A14-87B1-8F7C86E8B748}"/>
            </c:ext>
          </c:extLst>
        </c:ser>
        <c:ser>
          <c:idx val="9"/>
          <c:order val="9"/>
          <c:tx>
            <c:strRef>
              <c:f>'Variance Report'!VI6_PositiveOutlierLabel1</c:f>
              <c:strCache>
                <c:ptCount val="1"/>
                <c:pt idx="0">
                  <c:v>336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buChar char="+"/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xVal>
            <c:numRef>
              <c:f>'Variance Report'!VI6_PositiveOutlierLabel1Value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147.55962742188265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6E8-4A14-87B1-8F7C86E8B748}"/>
            </c:ext>
          </c:extLst>
        </c:ser>
        <c:ser>
          <c:idx val="10"/>
          <c:order val="10"/>
          <c:tx>
            <c:strRef>
              <c:f>'Variance Report'!VI6_NegativeOutlierLabel1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'Variance Report'!VI6_NegativeOutlierLabel1Value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6E8-4A14-87B1-8F7C86E8B748}"/>
            </c:ext>
          </c:extLst>
        </c:ser>
        <c:ser>
          <c:idx val="11"/>
          <c:order val="11"/>
          <c:tx>
            <c:strRef>
              <c:f>'Variance Report'!VI6_PositiveOutlierLabel2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buChar char="+"/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'Variance Report'!VI6_PositiveOutlierLabel2Value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6E8-4A14-87B1-8F7C86E8B748}"/>
            </c:ext>
          </c:extLst>
        </c:ser>
        <c:ser>
          <c:idx val="12"/>
          <c:order val="12"/>
          <c:tx>
            <c:strRef>
              <c:f>'Variance Report'!VI6_NegativeOutlierLabel2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'Variance Report'!VI6_NegativeOutlierLabel2Value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6E8-4A14-87B1-8F7C86E8B748}"/>
            </c:ext>
          </c:extLst>
        </c:ser>
        <c:ser>
          <c:idx val="13"/>
          <c:order val="13"/>
          <c:tx>
            <c:strRef>
              <c:f>'Variance Report'!VI6_PositiveOutlierLabel3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buChar char="+"/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'Variance Report'!VI6_PositiveOutlierLabel3Value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6E8-4A14-87B1-8F7C86E8B748}"/>
            </c:ext>
          </c:extLst>
        </c:ser>
        <c:ser>
          <c:idx val="14"/>
          <c:order val="14"/>
          <c:tx>
            <c:strRef>
              <c:f>'Variance Report'!VI6_NegativeOutlierLabel3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'Variance Report'!VI6_NegativeOutlierLabel3Value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Report'!VI6_DotYValues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6E8-4A14-87B1-8F7C86E8B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886048"/>
        <c:axId val="1296887136"/>
      </c:scatterChart>
      <c:catAx>
        <c:axId val="129689203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8100">
            <a:solidFill>
              <a:srgbClr val="CBCBCB"/>
            </a:solidFill>
            <a:prstDash val="solid"/>
          </a:ln>
        </c:spPr>
        <c:txPr>
          <a:bodyPr/>
          <a:lstStyle/>
          <a:p>
            <a:pPr>
              <a:defRPr sz="110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6893120"/>
        <c:crosses val="autoZero"/>
        <c:auto val="1"/>
        <c:lblAlgn val="ctr"/>
        <c:lblOffset val="0"/>
        <c:noMultiLvlLbl val="0"/>
      </c:catAx>
      <c:valAx>
        <c:axId val="1296893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96892032"/>
        <c:crosses val="autoZero"/>
        <c:crossBetween val="between"/>
        <c:majorUnit val="1E-3"/>
        <c:minorUnit val="1E-3"/>
      </c:valAx>
      <c:valAx>
        <c:axId val="1296887136"/>
        <c:scaling>
          <c:logBase val="2"/>
          <c:orientation val="maxMin"/>
          <c:min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1296886048"/>
        <c:crosses val="max"/>
        <c:crossBetween val="midCat"/>
        <c:majorUnit val="1E-3"/>
        <c:minorUnit val="1E-3"/>
      </c:valAx>
      <c:valAx>
        <c:axId val="1296886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96887136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0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4"/>
          <c:order val="5"/>
          <c:tx>
            <c:v>PositiveLabels</c:v>
          </c:tx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472C4"/>
                  </a:solidFill>
                </a14:hiddenFill>
              </a:ex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\+0;\-0;;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>
                  <a:defRPr sz="1100" b="0" i="1"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val>
            <c:numRef>
              <c:f>'Variance Report'!VI7_PositiveLabels</c:f>
              <c:numCache>
                <c:formatCode>General</c:formatCode>
                <c:ptCount val="23"/>
                <c:pt idx="0">
                  <c:v>0</c:v>
                </c:pt>
                <c:pt idx="1">
                  <c:v>8.6230145879909301</c:v>
                </c:pt>
                <c:pt idx="2">
                  <c:v>8.5488350710016459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24.370965850832047</c:v>
                </c:pt>
                <c:pt idx="7">
                  <c:v>4.4025074318635404</c:v>
                </c:pt>
                <c:pt idx="8">
                  <c:v>0</c:v>
                </c:pt>
                <c:pt idx="9">
                  <c:v>9.2189041424911267</c:v>
                </c:pt>
                <c:pt idx="10">
                  <c:v>0</c:v>
                </c:pt>
                <c:pt idx="11">
                  <c:v>0</c:v>
                </c:pt>
                <c:pt idx="12">
                  <c:v>3.5876005074777608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13.891489418164166</c:v>
                </c:pt>
                <c:pt idx="17">
                  <c:v>4.6215897717365451</c:v>
                </c:pt>
                <c:pt idx="18">
                  <c:v>0</c:v>
                </c:pt>
                <c:pt idx="19">
                  <c:v>0</c:v>
                </c:pt>
                <c:pt idx="20">
                  <c:v>7.4997583488584443</c:v>
                </c:pt>
                <c:pt idx="21">
                  <c:v>10.312517521577732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2F-4BCC-A712-B06D181FE13D}"/>
            </c:ext>
          </c:extLst>
        </c:ser>
        <c:ser>
          <c:idx val="5"/>
          <c:order val="6"/>
          <c:tx>
            <c:v>NegativeLabels</c:v>
          </c:tx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70AD47">
                      <a:shade val="76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\+0;\-0;;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>
                  <a:defRPr sz="1100" b="0" i="1"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val>
            <c:numRef>
              <c:f>'Variance Report'!VI7_NegativeLabels</c:f>
              <c:numCache>
                <c:formatCode>General</c:formatCode>
                <c:ptCount val="23"/>
                <c:pt idx="0">
                  <c:v>-23.416232765818155</c:v>
                </c:pt>
                <c:pt idx="1">
                  <c:v>0</c:v>
                </c:pt>
                <c:pt idx="2">
                  <c:v>0</c:v>
                </c:pt>
                <c:pt idx="3">
                  <c:v>-41.19264390871399</c:v>
                </c:pt>
                <c:pt idx="4">
                  <c:v>-28.461962510926163</c:v>
                </c:pt>
                <c:pt idx="5">
                  <c:v>-22.176523843912413</c:v>
                </c:pt>
                <c:pt idx="6">
                  <c:v>0</c:v>
                </c:pt>
                <c:pt idx="7">
                  <c:v>0</c:v>
                </c:pt>
                <c:pt idx="8">
                  <c:v>-34.214877766144305</c:v>
                </c:pt>
                <c:pt idx="9">
                  <c:v>0</c:v>
                </c:pt>
                <c:pt idx="10">
                  <c:v>-10.090877797996184</c:v>
                </c:pt>
                <c:pt idx="11">
                  <c:v>-4.7376109606882259E-2</c:v>
                </c:pt>
                <c:pt idx="12">
                  <c:v>0</c:v>
                </c:pt>
                <c:pt idx="13">
                  <c:v>-15.146716428403966</c:v>
                </c:pt>
                <c:pt idx="14">
                  <c:v>-11.857416999796627</c:v>
                </c:pt>
                <c:pt idx="15">
                  <c:v>-24.731169642962104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-3.8037867703161394</c:v>
                </c:pt>
                <c:pt idx="20">
                  <c:v>0</c:v>
                </c:pt>
                <c:pt idx="21">
                  <c:v>0</c:v>
                </c:pt>
                <c:pt idx="22">
                  <c:v>-0.85675844471348772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2F-4BCC-A712-B06D181FE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6888224"/>
        <c:axId val="1296888768"/>
      </c:barChart>
      <c:scatterChart>
        <c:scatterStyle val="lineMarker"/>
        <c:varyColors val="0"/>
        <c:ser>
          <c:idx val="1"/>
          <c:order val="0"/>
          <c:tx>
            <c:v>PositiveActual</c:v>
          </c:tx>
          <c:spPr>
            <a:ln w="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7"/>
            <c:spPr>
              <a:solidFill>
                <a:srgbClr val="1E1E1E"/>
              </a:solidFill>
              <a:ln w="0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0" cap="flat" cmpd="sng" algn="ctr">
                    <a:solidFill>
                      <a:srgbClr val="1E1E1E"/>
                    </a:solidFill>
                    <a:prstDash val="solid"/>
                    <a:round/>
                  </a14:hiddenLine>
                </a:ext>
              </a:extLst>
            </c:spPr>
          </c:marker>
          <c:errBars>
            <c:errDir val="x"/>
            <c:errBarType val="minus"/>
            <c:errValType val="cust"/>
            <c:noEndCap val="1"/>
            <c:minus>
              <c:numRef>
                <c:f>'Variance Report'!VI7_PositiveActual</c:f>
                <c:numCache>
                  <c:formatCode>General</c:formatCode>
                  <c:ptCount val="23"/>
                  <c:pt idx="0">
                    <c:v>#N/A</c:v>
                  </c:pt>
                  <c:pt idx="1">
                    <c:v>8.6230145879909301</c:v>
                  </c:pt>
                  <c:pt idx="2">
                    <c:v>8.5488350710016459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24.370965850832047</c:v>
                  </c:pt>
                  <c:pt idx="7">
                    <c:v>4.4025074318635404</c:v>
                  </c:pt>
                  <c:pt idx="8">
                    <c:v>#N/A</c:v>
                  </c:pt>
                  <c:pt idx="9">
                    <c:v>9.2189041424911267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3.5876005074777608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13.891489418164166</c:v>
                  </c:pt>
                  <c:pt idx="17">
                    <c:v>4.6215897717365451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7.4997583488584443</c:v>
                  </c:pt>
                  <c:pt idx="21">
                    <c:v>10.312517521577732</c:v>
                  </c:pt>
                  <c:pt idx="22">
                    <c:v>#N/A</c:v>
                  </c:pt>
                </c:numCache>
              </c:numRef>
            </c:minus>
            <c:spPr>
              <a:ln w="38100">
                <a:solidFill>
                  <a:srgbClr val="7ACA00"/>
                </a:solidFill>
              </a:ln>
            </c:spPr>
          </c:errBars>
          <c:xVal>
            <c:numRef>
              <c:f>'Variance Report'!VI7_PositiveActual</c:f>
              <c:numCache>
                <c:formatCode>General</c:formatCode>
                <c:ptCount val="23"/>
                <c:pt idx="0">
                  <c:v>#N/A</c:v>
                </c:pt>
                <c:pt idx="1">
                  <c:v>8.6230145879909301</c:v>
                </c:pt>
                <c:pt idx="2">
                  <c:v>8.5488350710016459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24.370965850832047</c:v>
                </c:pt>
                <c:pt idx="7">
                  <c:v>4.4025074318635404</c:v>
                </c:pt>
                <c:pt idx="8">
                  <c:v>#N/A</c:v>
                </c:pt>
                <c:pt idx="9">
                  <c:v>9.2189041424911267</c:v>
                </c:pt>
                <c:pt idx="10">
                  <c:v>#N/A</c:v>
                </c:pt>
                <c:pt idx="11">
                  <c:v>#N/A</c:v>
                </c:pt>
                <c:pt idx="12">
                  <c:v>3.5876005074777608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13.891489418164166</c:v>
                </c:pt>
                <c:pt idx="17">
                  <c:v>4.6215897717365451</c:v>
                </c:pt>
                <c:pt idx="18">
                  <c:v>#N/A</c:v>
                </c:pt>
                <c:pt idx="19">
                  <c:v>#N/A</c:v>
                </c:pt>
                <c:pt idx="20">
                  <c:v>7.4997583488584443</c:v>
                </c:pt>
                <c:pt idx="21">
                  <c:v>10.312517521577732</c:v>
                </c:pt>
                <c:pt idx="22">
                  <c:v>#N/A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42F-4BCC-A712-B06D181FE13D}"/>
            </c:ext>
          </c:extLst>
        </c:ser>
        <c:ser>
          <c:idx val="2"/>
          <c:order val="1"/>
          <c:tx>
            <c:v>NegativeActual</c:v>
          </c:tx>
          <c:spPr>
            <a:ln w="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7"/>
            <c:spPr>
              <a:solidFill>
                <a:srgbClr val="1E1E1E"/>
              </a:solidFill>
              <a:ln w="0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0" cap="flat" cmpd="sng" algn="ctr">
                    <a:solidFill>
                      <a:srgbClr val="1E1E1E"/>
                    </a:solidFill>
                    <a:prstDash val="solid"/>
                    <a:round/>
                  </a14:hiddenLine>
                </a:ext>
              </a:extLst>
            </c:spPr>
          </c:marker>
          <c:errBars>
            <c:errDir val="x"/>
            <c:errBarType val="minus"/>
            <c:errValType val="cust"/>
            <c:noEndCap val="1"/>
            <c:minus>
              <c:numRef>
                <c:f>'Variance Report'!VI7_NegativeActual</c:f>
                <c:numCache>
                  <c:formatCode>General</c:formatCode>
                  <c:ptCount val="23"/>
                  <c:pt idx="0">
                    <c:v>-23.416232765818155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-41.19264390871399</c:v>
                  </c:pt>
                  <c:pt idx="4">
                    <c:v>-28.461962510926163</c:v>
                  </c:pt>
                  <c:pt idx="5">
                    <c:v>-22.176523843912413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-34.214877766144305</c:v>
                  </c:pt>
                  <c:pt idx="9">
                    <c:v>#N/A</c:v>
                  </c:pt>
                  <c:pt idx="10">
                    <c:v>-10.090877797996184</c:v>
                  </c:pt>
                  <c:pt idx="11">
                    <c:v>-4.7376109606882259E-2</c:v>
                  </c:pt>
                  <c:pt idx="12">
                    <c:v>#N/A</c:v>
                  </c:pt>
                  <c:pt idx="13">
                    <c:v>-15.146716428403966</c:v>
                  </c:pt>
                  <c:pt idx="14">
                    <c:v>-11.857416999796627</c:v>
                  </c:pt>
                  <c:pt idx="15">
                    <c:v>-24.731169642962104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-3.8037867703161394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-0.85675844471348772</c:v>
                  </c:pt>
                </c:numCache>
              </c:numRef>
            </c:minus>
            <c:spPr>
              <a:ln w="38100">
                <a:solidFill>
                  <a:srgbClr val="FF0000"/>
                </a:solidFill>
              </a:ln>
            </c:spPr>
          </c:errBars>
          <c:xVal>
            <c:numRef>
              <c:f>'Variance Report'!VI7_NegativeActual</c:f>
              <c:numCache>
                <c:formatCode>General</c:formatCode>
                <c:ptCount val="23"/>
                <c:pt idx="0">
                  <c:v>-23.416232765818155</c:v>
                </c:pt>
                <c:pt idx="1">
                  <c:v>#N/A</c:v>
                </c:pt>
                <c:pt idx="2">
                  <c:v>#N/A</c:v>
                </c:pt>
                <c:pt idx="3">
                  <c:v>-41.19264390871399</c:v>
                </c:pt>
                <c:pt idx="4">
                  <c:v>-28.461962510926163</c:v>
                </c:pt>
                <c:pt idx="5">
                  <c:v>-22.176523843912413</c:v>
                </c:pt>
                <c:pt idx="6">
                  <c:v>#N/A</c:v>
                </c:pt>
                <c:pt idx="7">
                  <c:v>#N/A</c:v>
                </c:pt>
                <c:pt idx="8">
                  <c:v>-34.214877766144305</c:v>
                </c:pt>
                <c:pt idx="9">
                  <c:v>#N/A</c:v>
                </c:pt>
                <c:pt idx="10">
                  <c:v>-10.090877797996184</c:v>
                </c:pt>
                <c:pt idx="11">
                  <c:v>-4.7376109606882259E-2</c:v>
                </c:pt>
                <c:pt idx="12">
                  <c:v>#N/A</c:v>
                </c:pt>
                <c:pt idx="13">
                  <c:v>-15.146716428403966</c:v>
                </c:pt>
                <c:pt idx="14">
                  <c:v>-11.857416999796627</c:v>
                </c:pt>
                <c:pt idx="15">
                  <c:v>-24.731169642962104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-3.8037867703161394</c:v>
                </c:pt>
                <c:pt idx="20">
                  <c:v>#N/A</c:v>
                </c:pt>
                <c:pt idx="21">
                  <c:v>#N/A</c:v>
                </c:pt>
                <c:pt idx="22">
                  <c:v>-0.85675844471348772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42F-4BCC-A712-B06D181FE13D}"/>
            </c:ext>
          </c:extLst>
        </c:ser>
        <c:ser>
          <c:idx val="3"/>
          <c:order val="2"/>
          <c:tx>
            <c:v>ZerosActual</c:v>
          </c:tx>
          <c:spPr>
            <a:ln w="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7"/>
            <c:spPr>
              <a:solidFill>
                <a:srgbClr val="1E1E1E"/>
              </a:solidFill>
              <a:ln w="0" cap="flat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0" cap="flat" cmpd="sng" algn="ctr">
                    <a:solidFill>
                      <a:srgbClr val="1E1E1E"/>
                    </a:solidFill>
                    <a:prstDash val="solid"/>
                    <a:round/>
                  </a14:hiddenLine>
                </a:ext>
              </a:extLst>
            </c:spPr>
          </c:marker>
          <c:xVal>
            <c:numRef>
              <c:f>'Variance Report'!VI7_ZerosActual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42F-4BCC-A712-B06D181FE13D}"/>
            </c:ext>
          </c:extLst>
        </c:ser>
        <c:ser>
          <c:idx val="0"/>
          <c:order val="3"/>
          <c:tx>
            <c:v>Max</c:v>
          </c:tx>
          <c:spPr>
            <a:ln w="19050">
              <a:noFill/>
            </a:ln>
          </c:spPr>
          <c:marker>
            <c:symbol val="none"/>
          </c:marker>
          <c:xVal>
            <c:numRef>
              <c:f>'Variance Report'!RE2_VisibleMax</c:f>
              <c:numCache>
                <c:formatCode>General</c:formatCode>
                <c:ptCount val="1"/>
                <c:pt idx="0">
                  <c:v>159.44953427735331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42F-4BCC-A712-B06D181FE13D}"/>
            </c:ext>
          </c:extLst>
        </c:ser>
        <c:ser>
          <c:idx val="6"/>
          <c:order val="4"/>
          <c:tx>
            <c:v>Min</c:v>
          </c:tx>
          <c:spPr>
            <a:ln w="19050">
              <a:noFill/>
            </a:ln>
          </c:spPr>
          <c:marker>
            <c:symbol val="none"/>
          </c:marker>
          <c:xVal>
            <c:numRef>
              <c:f>'Variance Report'!RE2_VisibleMin</c:f>
              <c:numCache>
                <c:formatCode>General</c:formatCode>
                <c:ptCount val="1"/>
                <c:pt idx="0">
                  <c:v>-78.025507537074191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42F-4BCC-A712-B06D181FE13D}"/>
            </c:ext>
          </c:extLst>
        </c:ser>
        <c:ser>
          <c:idx val="7"/>
          <c:order val="7"/>
          <c:tx>
            <c:v>PositiveActualOutliers</c:v>
          </c:tx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'Variance Report'!VI7_PositiveActualEB</c:f>
                <c:numCache>
                  <c:formatCode>General</c:formatCode>
                  <c:ptCount val="23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159.44953427735331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</c:numCache>
              </c:numRef>
            </c:plus>
            <c:spPr>
              <a:ln w="38100">
                <a:solidFill>
                  <a:srgbClr val="7ACA00"/>
                </a:solidFill>
                <a:tailEnd type="triangle"/>
              </a:ln>
            </c:spPr>
          </c:errBars>
          <c:xVal>
            <c:numRef>
              <c:f>'Variance Report'!VI7_OutlierValues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42F-4BCC-A712-B06D181FE13D}"/>
            </c:ext>
          </c:extLst>
        </c:ser>
        <c:ser>
          <c:idx val="8"/>
          <c:order val="8"/>
          <c:tx>
            <c:v>NegativeActualOutliers</c:v>
          </c:tx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'Variance Report'!VI7_NegativeActualEB</c:f>
                <c:numCache>
                  <c:formatCode>General</c:formatCode>
                  <c:ptCount val="23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</c:numCache>
              </c:numRef>
            </c:plus>
            <c:spPr>
              <a:ln w="38100">
                <a:solidFill>
                  <a:srgbClr val="FF0000"/>
                </a:solidFill>
                <a:tailEnd type="triangle"/>
              </a:ln>
            </c:spPr>
          </c:errBars>
          <c:xVal>
            <c:numRef>
              <c:f>'Variance Report'!VI7_OutlierValues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42F-4BCC-A712-B06D181FE13D}"/>
            </c:ext>
          </c:extLst>
        </c:ser>
        <c:ser>
          <c:idx val="9"/>
          <c:order val="9"/>
          <c:tx>
            <c:strRef>
              <c:f>'Variance Report'!VI7_PositiveOutlierLabel1</c:f>
              <c:strCache>
                <c:ptCount val="1"/>
                <c:pt idx="0">
                  <c:v>376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buChar char="+"/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xVal>
            <c:numRef>
              <c:f>'Variance Report'!VI7_PositiveOutlierLabel1Value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147.55962742188265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42F-4BCC-A712-B06D181FE13D}"/>
            </c:ext>
          </c:extLst>
        </c:ser>
        <c:ser>
          <c:idx val="10"/>
          <c:order val="10"/>
          <c:tx>
            <c:strRef>
              <c:f>'Variance Report'!VI7_NegativeOutlierLabel1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'Variance Report'!VI7_NegativeOutlierLabel1Value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42F-4BCC-A712-B06D181FE13D}"/>
            </c:ext>
          </c:extLst>
        </c:ser>
        <c:ser>
          <c:idx val="11"/>
          <c:order val="11"/>
          <c:tx>
            <c:strRef>
              <c:f>'Variance Report'!VI7_PositiveOutlierLabel2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buChar char="+"/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'Variance Report'!VI7_PositiveOutlierLabel2Value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42F-4BCC-A712-B06D181FE13D}"/>
            </c:ext>
          </c:extLst>
        </c:ser>
        <c:ser>
          <c:idx val="12"/>
          <c:order val="12"/>
          <c:tx>
            <c:strRef>
              <c:f>'Variance Report'!VI7_NegativeOutlierLabel2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'Variance Report'!VI7_NegativeOutlierLabel2Value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42F-4BCC-A712-B06D181FE13D}"/>
            </c:ext>
          </c:extLst>
        </c:ser>
        <c:ser>
          <c:idx val="13"/>
          <c:order val="13"/>
          <c:tx>
            <c:strRef>
              <c:f>'Variance Report'!VI7_PositiveOutlierLabel3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buChar char="+"/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'Variance Report'!VI7_PositiveOutlierLabel3Value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42F-4BCC-A712-B06D181FE13D}"/>
            </c:ext>
          </c:extLst>
        </c:ser>
        <c:ser>
          <c:idx val="14"/>
          <c:order val="14"/>
          <c:tx>
            <c:strRef>
              <c:f>'Variance Report'!VI7_NegativeOutlierLabel3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0" rIns="38100" bIns="0" anchor="ctr">
                <a:spAutoFit/>
              </a:bodyPr>
              <a:lstStyle/>
              <a:p>
                <a:pPr marL="0" indent="0" eaLnBrk="0">
                  <a:defRPr sz="1100" i="1">
                    <a:solidFill>
                      <a:srgbClr val="000000"/>
                    </a:solidFill>
                    <a:effectLst>
                      <a:glow rad="190500">
                        <a:srgbClr val="FFFFFF">
                          <a:alpha val="90000"/>
                        </a:srgbClr>
                      </a:glow>
                    </a:effectLst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'Variance Report'!VI7_NegativeOutlierLabel3Value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'Variance Report'!VI7_DotYValues</c:f>
              <c:numCache>
                <c:formatCode>General</c:formatCode>
                <c:ptCount val="23"/>
                <c:pt idx="0">
                  <c:v>1.4142135623730951</c:v>
                </c:pt>
                <c:pt idx="1">
                  <c:v>2.8284271247461903</c:v>
                </c:pt>
                <c:pt idx="2">
                  <c:v>5.6568542494923806</c:v>
                </c:pt>
                <c:pt idx="3">
                  <c:v>11.313708498984761</c:v>
                </c:pt>
                <c:pt idx="4">
                  <c:v>22.627416997969522</c:v>
                </c:pt>
                <c:pt idx="5">
                  <c:v>45.254833995939045</c:v>
                </c:pt>
                <c:pt idx="6">
                  <c:v>90.509667991878089</c:v>
                </c:pt>
                <c:pt idx="7">
                  <c:v>181.01933598375618</c:v>
                </c:pt>
                <c:pt idx="8">
                  <c:v>362.03867196751236</c:v>
                </c:pt>
                <c:pt idx="9">
                  <c:v>724.07734393502471</c:v>
                </c:pt>
                <c:pt idx="10">
                  <c:v>1448.1546878700494</c:v>
                </c:pt>
                <c:pt idx="11">
                  <c:v>2896.3093757400989</c:v>
                </c:pt>
                <c:pt idx="12">
                  <c:v>5792.6187514801977</c:v>
                </c:pt>
                <c:pt idx="13">
                  <c:v>11585.237502960395</c:v>
                </c:pt>
                <c:pt idx="14">
                  <c:v>23170.475005920791</c:v>
                </c:pt>
                <c:pt idx="15">
                  <c:v>46340.950011841582</c:v>
                </c:pt>
                <c:pt idx="16">
                  <c:v>92681.900023683163</c:v>
                </c:pt>
                <c:pt idx="17">
                  <c:v>185363.80004736633</c:v>
                </c:pt>
                <c:pt idx="18">
                  <c:v>370727.60009473265</c:v>
                </c:pt>
                <c:pt idx="19">
                  <c:v>741455.20018946531</c:v>
                </c:pt>
                <c:pt idx="20">
                  <c:v>1482910.4003789306</c:v>
                </c:pt>
                <c:pt idx="21">
                  <c:v>2965820.8007578612</c:v>
                </c:pt>
                <c:pt idx="22">
                  <c:v>5931641.6015157225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42F-4BCC-A712-B06D181FE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895840"/>
        <c:axId val="1296885504"/>
      </c:scatterChart>
      <c:catAx>
        <c:axId val="129688822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8100" cmpd="dbl">
            <a:solidFill>
              <a:srgbClr val="1E1E1E"/>
            </a:solidFill>
            <a:prstDash val="solid"/>
          </a:ln>
        </c:spPr>
        <c:txPr>
          <a:bodyPr/>
          <a:lstStyle/>
          <a:p>
            <a:pPr>
              <a:defRPr sz="110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6888768"/>
        <c:crosses val="autoZero"/>
        <c:auto val="1"/>
        <c:lblAlgn val="ctr"/>
        <c:lblOffset val="0"/>
        <c:noMultiLvlLbl val="0"/>
      </c:catAx>
      <c:valAx>
        <c:axId val="129688876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96888224"/>
        <c:crosses val="autoZero"/>
        <c:crossBetween val="between"/>
        <c:majorUnit val="1E-3"/>
        <c:minorUnit val="1E-3"/>
      </c:valAx>
      <c:valAx>
        <c:axId val="1296885504"/>
        <c:scaling>
          <c:logBase val="2"/>
          <c:orientation val="maxMin"/>
          <c:min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1296895840"/>
        <c:crosses val="max"/>
        <c:crossBetween val="midCat"/>
        <c:majorUnit val="1E-3"/>
        <c:minorUnit val="1E-3"/>
      </c:valAx>
      <c:valAx>
        <c:axId val="12968958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96885504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0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2"/>
          <c:order val="2"/>
          <c:tx>
            <c:v>Labels</c:v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A5A5A5"/>
                  </a:solidFill>
                </a14:hiddenFill>
              </a:ext>
            </a:extLst>
          </c:spPr>
          <c:invertIfNegative val="0"/>
          <c:dLbls>
            <c:numFmt formatCode="\+#,##0;\-#,##0;;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0" tIns="0" rIns="0" bIns="0" anchor="ctr">
                <a:spAutoFit/>
              </a:bodyPr>
              <a:lstStyle/>
              <a:p>
                <a:pPr>
                  <a:defRPr sz="1100" b="0" i="0"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val>
            <c:numRef>
              <c:f>'Variance Report'!VI8_Labels</c:f>
              <c:numCache>
                <c:formatCode>General</c:formatCode>
                <c:ptCount val="23"/>
                <c:pt idx="0">
                  <c:v>13.429908641654563</c:v>
                </c:pt>
                <c:pt idx="1">
                  <c:v>50.30832736100956</c:v>
                </c:pt>
                <c:pt idx="2">
                  <c:v>3.1559890523930978</c:v>
                </c:pt>
                <c:pt idx="3">
                  <c:v>-31.404590427827841</c:v>
                </c:pt>
                <c:pt idx="4">
                  <c:v>24.214264092783353</c:v>
                </c:pt>
                <c:pt idx="5">
                  <c:v>59.70389872001266</c:v>
                </c:pt>
                <c:pt idx="6">
                  <c:v>-106.59576883923222</c:v>
                </c:pt>
                <c:pt idx="7">
                  <c:v>139.95424728273451</c:v>
                </c:pt>
                <c:pt idx="8">
                  <c:v>76.836325803765618</c:v>
                </c:pt>
                <c:pt idx="9">
                  <c:v>161.3266921228664</c:v>
                </c:pt>
                <c:pt idx="10">
                  <c:v>39.563644000000011</c:v>
                </c:pt>
                <c:pt idx="11">
                  <c:v>311.08514037013401</c:v>
                </c:pt>
                <c:pt idx="12">
                  <c:v>-4.128581706444244</c:v>
                </c:pt>
                <c:pt idx="13">
                  <c:v>16.368582379558326</c:v>
                </c:pt>
                <c:pt idx="14">
                  <c:v>12.240000673114082</c:v>
                </c:pt>
                <c:pt idx="15">
                  <c:v>-45.40739394482064</c:v>
                </c:pt>
                <c:pt idx="16">
                  <c:v>-3.7071971985927235</c:v>
                </c:pt>
                <c:pt idx="17">
                  <c:v>-49.11459114341335</c:v>
                </c:pt>
                <c:pt idx="18">
                  <c:v>73.215380958521564</c:v>
                </c:pt>
                <c:pt idx="19">
                  <c:v>185.64713951560333</c:v>
                </c:pt>
                <c:pt idx="20">
                  <c:v>-104.90864917854992</c:v>
                </c:pt>
                <c:pt idx="21">
                  <c:v>153.95387129557503</c:v>
                </c:pt>
                <c:pt idx="22">
                  <c:v>487.86831991542249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89-4D65-A200-876141299CCB}"/>
            </c:ext>
          </c:extLst>
        </c:ser>
        <c:ser>
          <c:idx val="0"/>
          <c:order val="3"/>
          <c:tx>
            <c:v>PositiveActual</c:v>
          </c:tx>
          <c:spPr>
            <a:solidFill>
              <a:srgbClr val="7ACA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'Variance Report'!VI8_PositiveActual</c:f>
              <c:numCache>
                <c:formatCode>General</c:formatCode>
                <c:ptCount val="23"/>
                <c:pt idx="0">
                  <c:v>13.429908641654563</c:v>
                </c:pt>
                <c:pt idx="1">
                  <c:v>50.30832736100956</c:v>
                </c:pt>
                <c:pt idx="2">
                  <c:v>3.1559890523930978</c:v>
                </c:pt>
                <c:pt idx="3">
                  <c:v>#N/A</c:v>
                </c:pt>
                <c:pt idx="4">
                  <c:v>24.214264092783353</c:v>
                </c:pt>
                <c:pt idx="5">
                  <c:v>59.70389872001266</c:v>
                </c:pt>
                <c:pt idx="6">
                  <c:v>#N/A</c:v>
                </c:pt>
                <c:pt idx="7">
                  <c:v>139.95424728273451</c:v>
                </c:pt>
                <c:pt idx="8">
                  <c:v>76.836325803765618</c:v>
                </c:pt>
                <c:pt idx="9">
                  <c:v>161.3266921228664</c:v>
                </c:pt>
                <c:pt idx="10">
                  <c:v>39.563644000000011</c:v>
                </c:pt>
                <c:pt idx="11">
                  <c:v>311.08514037013401</c:v>
                </c:pt>
                <c:pt idx="12">
                  <c:v>#N/A</c:v>
                </c:pt>
                <c:pt idx="13">
                  <c:v>16.368582379558326</c:v>
                </c:pt>
                <c:pt idx="14">
                  <c:v>12.240000673114082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73.215380958521564</c:v>
                </c:pt>
                <c:pt idx="19">
                  <c:v>185.64713951560333</c:v>
                </c:pt>
                <c:pt idx="20">
                  <c:v>#N/A</c:v>
                </c:pt>
                <c:pt idx="21">
                  <c:v>153.95387129557503</c:v>
                </c:pt>
                <c:pt idx="22">
                  <c:v>487.86831991542249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89-4D65-A200-876141299CCB}"/>
            </c:ext>
          </c:extLst>
        </c:ser>
        <c:ser>
          <c:idx val="1"/>
          <c:order val="4"/>
          <c:tx>
            <c:v>NegativeActual</c:v>
          </c:tx>
          <c:spPr>
            <a:solidFill>
              <a:srgbClr val="FF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'Variance Report'!VI8_NegativeActual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-31.404590427827841</c:v>
                </c:pt>
                <c:pt idx="4">
                  <c:v>#N/A</c:v>
                </c:pt>
                <c:pt idx="5">
                  <c:v>#N/A</c:v>
                </c:pt>
                <c:pt idx="6">
                  <c:v>-106.59576883923222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-4.128581706444244</c:v>
                </c:pt>
                <c:pt idx="13">
                  <c:v>#N/A</c:v>
                </c:pt>
                <c:pt idx="14">
                  <c:v>#N/A</c:v>
                </c:pt>
                <c:pt idx="15">
                  <c:v>-45.40739394482064</c:v>
                </c:pt>
                <c:pt idx="16">
                  <c:v>-3.7071971985927235</c:v>
                </c:pt>
                <c:pt idx="17">
                  <c:v>-49.11459114341335</c:v>
                </c:pt>
                <c:pt idx="18">
                  <c:v>#N/A</c:v>
                </c:pt>
                <c:pt idx="19">
                  <c:v>#N/A</c:v>
                </c:pt>
                <c:pt idx="20">
                  <c:v>-104.90864917854992</c:v>
                </c:pt>
                <c:pt idx="21">
                  <c:v>#N/A</c:v>
                </c:pt>
                <c:pt idx="2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89-4D65-A200-876141299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96899648"/>
        <c:axId val="1296906720"/>
      </c:barChart>
      <c:scatterChart>
        <c:scatterStyle val="lineMarker"/>
        <c:varyColors val="0"/>
        <c:ser>
          <c:idx val="3"/>
          <c:order val="0"/>
          <c:tx>
            <c:v>Max</c:v>
          </c:tx>
          <c:spPr>
            <a:ln w="19050">
              <a:noFill/>
            </a:ln>
          </c:spPr>
          <c:marker>
            <c:symbol val="none"/>
          </c:marker>
          <c:xVal>
            <c:numRef>
              <c:f>'Variance Report'!RE3_VisibleMax</c:f>
              <c:numCache>
                <c:formatCode>General</c:formatCode>
                <c:ptCount val="1"/>
                <c:pt idx="0">
                  <c:v>754.91996645366294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B89-4D65-A200-876141299CCB}"/>
            </c:ext>
          </c:extLst>
        </c:ser>
        <c:ser>
          <c:idx val="4"/>
          <c:order val="1"/>
          <c:tx>
            <c:v>Min</c:v>
          </c:tx>
          <c:spPr>
            <a:ln w="19050">
              <a:noFill/>
            </a:ln>
          </c:spPr>
          <c:marker>
            <c:symbol val="none"/>
          </c:marker>
          <c:xVal>
            <c:numRef>
              <c:f>'Variance Report'!RE3_VisibleMin</c:f>
              <c:numCache>
                <c:formatCode>General</c:formatCode>
                <c:ptCount val="1"/>
                <c:pt idx="0">
                  <c:v>-413.43098715114201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B89-4D65-A200-876141299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882784"/>
        <c:axId val="1296890400"/>
      </c:scatterChart>
      <c:catAx>
        <c:axId val="129689964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8100">
            <a:solidFill>
              <a:srgbClr val="CBCBCB"/>
            </a:solidFill>
            <a:prstDash val="solid"/>
          </a:ln>
        </c:spPr>
        <c:txPr>
          <a:bodyPr/>
          <a:lstStyle/>
          <a:p>
            <a:pPr>
              <a:defRPr sz="110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6906720"/>
        <c:crosses val="autoZero"/>
        <c:auto val="1"/>
        <c:lblAlgn val="ctr"/>
        <c:lblOffset val="0"/>
        <c:noMultiLvlLbl val="0"/>
      </c:catAx>
      <c:valAx>
        <c:axId val="12969067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96899648"/>
        <c:crosses val="autoZero"/>
        <c:crossBetween val="between"/>
        <c:majorUnit val="1E-3"/>
        <c:minorUnit val="1E-3"/>
      </c:valAx>
      <c:valAx>
        <c:axId val="1296890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96882784"/>
        <c:crosses val="max"/>
        <c:crossBetween val="midCat"/>
      </c:valAx>
      <c:valAx>
        <c:axId val="129688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890400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0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2"/>
          <c:order val="2"/>
          <c:tx>
            <c:v>Labels</c:v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A5A5A5"/>
                  </a:solidFill>
                </a14:hiddenFill>
              </a:ext>
            </a:extLst>
          </c:spPr>
          <c:invertIfNegative val="0"/>
          <c:dLbls>
            <c:numFmt formatCode="\+#,##0;\-#,##0;;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0" tIns="0" rIns="0" bIns="0" anchor="ctr">
                <a:spAutoFit/>
              </a:bodyPr>
              <a:lstStyle/>
              <a:p>
                <a:pPr>
                  <a:defRPr sz="1100" b="0" i="0">
                    <a:latin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val>
            <c:numRef>
              <c:f>'Variance Report'!VI9_Labels</c:f>
              <c:numCache>
                <c:formatCode>General</c:formatCode>
                <c:ptCount val="23"/>
                <c:pt idx="0">
                  <c:v>-28.905721278540099</c:v>
                </c:pt>
                <c:pt idx="1">
                  <c:v>9.6893301046809484</c:v>
                </c:pt>
                <c:pt idx="2">
                  <c:v>1.3057427426068386</c:v>
                </c:pt>
                <c:pt idx="3">
                  <c:v>-57.766060540610169</c:v>
                </c:pt>
                <c:pt idx="4">
                  <c:v>-50.280507749489956</c:v>
                </c:pt>
                <c:pt idx="5">
                  <c:v>-125.95721672135249</c:v>
                </c:pt>
                <c:pt idx="6">
                  <c:v>76.99519105174312</c:v>
                </c:pt>
                <c:pt idx="7">
                  <c:v>45.0780758637801</c:v>
                </c:pt>
                <c:pt idx="8">
                  <c:v>-146.37934061290093</c:v>
                </c:pt>
                <c:pt idx="9">
                  <c:v>53.751435070164007</c:v>
                </c:pt>
                <c:pt idx="10">
                  <c:v>-30.703194892464523</c:v>
                </c:pt>
                <c:pt idx="11">
                  <c:v>-1.2578335196785702</c:v>
                </c:pt>
                <c:pt idx="12">
                  <c:v>0.38149984130839343</c:v>
                </c:pt>
                <c:pt idx="13">
                  <c:v>-7.5629943328611731</c:v>
                </c:pt>
                <c:pt idx="14">
                  <c:v>-7.1814944915527761</c:v>
                </c:pt>
                <c:pt idx="15">
                  <c:v>-33.297140616923556</c:v>
                </c:pt>
                <c:pt idx="16">
                  <c:v>59.222262980259927</c:v>
                </c:pt>
                <c:pt idx="17">
                  <c:v>25.925122363336413</c:v>
                </c:pt>
                <c:pt idx="18">
                  <c:v>75.040832812209786</c:v>
                </c:pt>
                <c:pt idx="19">
                  <c:v>-18.347469221190352</c:v>
                </c:pt>
                <c:pt idx="20">
                  <c:v>13.046120593920591</c:v>
                </c:pt>
                <c:pt idx="21">
                  <c:v>69.739484184940011</c:v>
                </c:pt>
                <c:pt idx="22">
                  <c:v>-38.731938184307182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2F-4AE7-951E-47BD7E5B62CB}"/>
            </c:ext>
          </c:extLst>
        </c:ser>
        <c:ser>
          <c:idx val="0"/>
          <c:order val="3"/>
          <c:tx>
            <c:v>PositiveActual</c:v>
          </c:tx>
          <c:spPr>
            <a:solidFill>
              <a:srgbClr val="7ACA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'Variance Report'!VI9_PositiveActual</c:f>
              <c:numCache>
                <c:formatCode>General</c:formatCode>
                <c:ptCount val="23"/>
                <c:pt idx="0">
                  <c:v>#N/A</c:v>
                </c:pt>
                <c:pt idx="1">
                  <c:v>9.6893301046809484</c:v>
                </c:pt>
                <c:pt idx="2">
                  <c:v>1.3057427426068386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76.99519105174312</c:v>
                </c:pt>
                <c:pt idx="7">
                  <c:v>45.0780758637801</c:v>
                </c:pt>
                <c:pt idx="8">
                  <c:v>#N/A</c:v>
                </c:pt>
                <c:pt idx="9">
                  <c:v>53.751435070164007</c:v>
                </c:pt>
                <c:pt idx="10">
                  <c:v>#N/A</c:v>
                </c:pt>
                <c:pt idx="11">
                  <c:v>#N/A</c:v>
                </c:pt>
                <c:pt idx="12">
                  <c:v>0.38149984130839343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59.222262980259927</c:v>
                </c:pt>
                <c:pt idx="17">
                  <c:v>25.925122363336413</c:v>
                </c:pt>
                <c:pt idx="18">
                  <c:v>75.040832812209786</c:v>
                </c:pt>
                <c:pt idx="19">
                  <c:v>#N/A</c:v>
                </c:pt>
                <c:pt idx="20">
                  <c:v>13.046120593920591</c:v>
                </c:pt>
                <c:pt idx="21">
                  <c:v>69.739484184940011</c:v>
                </c:pt>
                <c:pt idx="2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2F-4AE7-951E-47BD7E5B62CB}"/>
            </c:ext>
          </c:extLst>
        </c:ser>
        <c:ser>
          <c:idx val="1"/>
          <c:order val="4"/>
          <c:tx>
            <c:v>NegativeActual</c:v>
          </c:tx>
          <c:spPr>
            <a:solidFill>
              <a:srgbClr val="FF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'Variance Report'!VI9_NegativeActual</c:f>
              <c:numCache>
                <c:formatCode>General</c:formatCode>
                <c:ptCount val="23"/>
                <c:pt idx="0">
                  <c:v>-28.905721278540099</c:v>
                </c:pt>
                <c:pt idx="1">
                  <c:v>#N/A</c:v>
                </c:pt>
                <c:pt idx="2">
                  <c:v>#N/A</c:v>
                </c:pt>
                <c:pt idx="3">
                  <c:v>-57.766060540610169</c:v>
                </c:pt>
                <c:pt idx="4">
                  <c:v>-50.280507749489956</c:v>
                </c:pt>
                <c:pt idx="5">
                  <c:v>-125.95721672135249</c:v>
                </c:pt>
                <c:pt idx="6">
                  <c:v>#N/A</c:v>
                </c:pt>
                <c:pt idx="7">
                  <c:v>#N/A</c:v>
                </c:pt>
                <c:pt idx="8">
                  <c:v>-146.37934061290093</c:v>
                </c:pt>
                <c:pt idx="9">
                  <c:v>#N/A</c:v>
                </c:pt>
                <c:pt idx="10">
                  <c:v>-30.703194892464523</c:v>
                </c:pt>
                <c:pt idx="11">
                  <c:v>-1.2578335196785702</c:v>
                </c:pt>
                <c:pt idx="12">
                  <c:v>#N/A</c:v>
                </c:pt>
                <c:pt idx="13">
                  <c:v>-7.5629943328611731</c:v>
                </c:pt>
                <c:pt idx="14">
                  <c:v>-7.1814944915527761</c:v>
                </c:pt>
                <c:pt idx="15">
                  <c:v>-33.297140616923556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-18.347469221190352</c:v>
                </c:pt>
                <c:pt idx="20">
                  <c:v>#N/A</c:v>
                </c:pt>
                <c:pt idx="21">
                  <c:v>#N/A</c:v>
                </c:pt>
                <c:pt idx="22">
                  <c:v>-38.731938184307182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2F-4AE7-951E-47BD7E5B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96907264"/>
        <c:axId val="1296879520"/>
      </c:barChart>
      <c:scatterChart>
        <c:scatterStyle val="lineMarker"/>
        <c:varyColors val="0"/>
        <c:ser>
          <c:idx val="3"/>
          <c:order val="0"/>
          <c:tx>
            <c:v>Max</c:v>
          </c:tx>
          <c:spPr>
            <a:ln w="19050">
              <a:noFill/>
            </a:ln>
          </c:spPr>
          <c:marker>
            <c:symbol val="none"/>
          </c:marker>
          <c:xVal>
            <c:numRef>
              <c:f>'Variance Report'!RE3_VisibleMax</c:f>
              <c:numCache>
                <c:formatCode>General</c:formatCode>
                <c:ptCount val="1"/>
                <c:pt idx="0">
                  <c:v>754.91996645366294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2F-4AE7-951E-47BD7E5B62CB}"/>
            </c:ext>
          </c:extLst>
        </c:ser>
        <c:ser>
          <c:idx val="4"/>
          <c:order val="1"/>
          <c:tx>
            <c:v>Min</c:v>
          </c:tx>
          <c:spPr>
            <a:ln w="19050">
              <a:noFill/>
            </a:ln>
          </c:spPr>
          <c:marker>
            <c:symbol val="none"/>
          </c:marker>
          <c:xVal>
            <c:numRef>
              <c:f>'Variance Report'!RE3_VisibleMin</c:f>
              <c:numCache>
                <c:formatCode>General</c:formatCode>
                <c:ptCount val="1"/>
                <c:pt idx="0">
                  <c:v>-413.43098715114201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E2F-4AE7-951E-47BD7E5B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884960"/>
        <c:axId val="1296890944"/>
      </c:scatterChart>
      <c:catAx>
        <c:axId val="129690726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8100" cmpd="dbl">
            <a:solidFill>
              <a:srgbClr val="1E1E1E"/>
            </a:solidFill>
            <a:prstDash val="solid"/>
          </a:ln>
        </c:spPr>
        <c:txPr>
          <a:bodyPr/>
          <a:lstStyle/>
          <a:p>
            <a:pPr>
              <a:defRPr sz="110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6879520"/>
        <c:crosses val="autoZero"/>
        <c:auto val="1"/>
        <c:lblAlgn val="ctr"/>
        <c:lblOffset val="0"/>
        <c:noMultiLvlLbl val="0"/>
      </c:catAx>
      <c:valAx>
        <c:axId val="12968795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96907264"/>
        <c:crosses val="autoZero"/>
        <c:crossBetween val="between"/>
        <c:majorUnit val="1E-3"/>
        <c:minorUnit val="1E-3"/>
      </c:valAx>
      <c:valAx>
        <c:axId val="1296890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96884960"/>
        <c:crosses val="max"/>
        <c:crossBetween val="midCat"/>
      </c:valAx>
      <c:valAx>
        <c:axId val="12968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890944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0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zebrabi.com" TargetMode="Externa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402700</xdr:colOff>
      <xdr:row>35</xdr:row>
      <xdr:rowOff>0</xdr:rowOff>
    </xdr:from>
    <xdr:to>
      <xdr:col>12</xdr:col>
      <xdr:colOff>0</xdr:colOff>
      <xdr:row>36</xdr:row>
      <xdr:rowOff>6897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975200" y="6115050"/>
          <a:ext cx="206900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r>
            <a:rPr lang="de-DE" sz="1200">
              <a:solidFill>
                <a:srgbClr val="0064FF"/>
              </a:solidFill>
            </a:rPr>
            <a:t>①</a:t>
          </a:r>
        </a:p>
      </xdr:txBody>
    </xdr:sp>
    <xdr:clientData/>
  </xdr:twoCellAnchor>
  <xdr:twoCellAnchor editAs="oneCell">
    <xdr:from>
      <xdr:col>10</xdr:col>
      <xdr:colOff>402700</xdr:colOff>
      <xdr:row>36</xdr:row>
      <xdr:rowOff>174078</xdr:rowOff>
    </xdr:from>
    <xdr:to>
      <xdr:col>12</xdr:col>
      <xdr:colOff>0</xdr:colOff>
      <xdr:row>38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975200" y="6470103"/>
          <a:ext cx="206900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r>
            <a:rPr lang="de-DE" sz="1200">
              <a:solidFill>
                <a:srgbClr val="0064FF"/>
              </a:solidFill>
            </a:rPr>
            <a:t>②</a:t>
          </a:r>
        </a:p>
      </xdr:txBody>
    </xdr:sp>
    <xdr:clientData/>
  </xdr:twoCellAnchor>
  <xdr:twoCellAnchor editAs="oneCell">
    <xdr:from>
      <xdr:col>15</xdr:col>
      <xdr:colOff>402700</xdr:colOff>
      <xdr:row>37</xdr:row>
      <xdr:rowOff>8140</xdr:rowOff>
    </xdr:from>
    <xdr:to>
      <xdr:col>17</xdr:col>
      <xdr:colOff>0</xdr:colOff>
      <xdr:row>38</xdr:row>
      <xdr:rowOff>15037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2404200" y="6485140"/>
          <a:ext cx="206900" cy="1878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r>
            <a:rPr lang="de-DE" sz="1200">
              <a:solidFill>
                <a:srgbClr val="0064FF"/>
              </a:solidFill>
            </a:rPr>
            <a:t>④</a:t>
          </a:r>
        </a:p>
      </xdr:txBody>
    </xdr:sp>
    <xdr:clientData/>
  </xdr:twoCellAnchor>
  <xdr:twoCellAnchor editAs="oneCell">
    <xdr:from>
      <xdr:col>15</xdr:col>
      <xdr:colOff>402700</xdr:colOff>
      <xdr:row>35</xdr:row>
      <xdr:rowOff>0</xdr:rowOff>
    </xdr:from>
    <xdr:to>
      <xdr:col>17</xdr:col>
      <xdr:colOff>0</xdr:colOff>
      <xdr:row>36</xdr:row>
      <xdr:rowOff>8140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2404200" y="6115050"/>
          <a:ext cx="206900" cy="18911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r>
            <a:rPr lang="de-DE" sz="1200">
              <a:solidFill>
                <a:srgbClr val="0064FF"/>
              </a:solidFill>
            </a:rPr>
            <a:t>③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3</xdr:col>
      <xdr:colOff>220980</xdr:colOff>
      <xdr:row>54</xdr:row>
      <xdr:rowOff>30480</xdr:rowOff>
    </xdr:to>
    <xdr:sp macro="" textlink="">
      <xdr:nvSpPr>
        <xdr:cNvPr id="29" name="TextBox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98120" y="7178040"/>
          <a:ext cx="2179320" cy="1958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0" rtlCol="0" anchor="t"/>
        <a:lstStyle/>
        <a:p>
          <a:endParaRPr lang="sl-SI" sz="1000"/>
        </a:p>
        <a:p>
          <a:endParaRPr lang="sl-SI" sz="1000"/>
        </a:p>
        <a:p>
          <a:endParaRPr lang="sl-SI" sz="1000"/>
        </a:p>
        <a:p>
          <a:r>
            <a:rPr lang="sl-SI" sz="1000"/>
            <a:t>This template was created with Zebra BI</a:t>
          </a:r>
          <a:r>
            <a:rPr lang="sl-SI" sz="1000" baseline="0"/>
            <a:t>.</a:t>
          </a:r>
        </a:p>
        <a:p>
          <a:endParaRPr lang="sl-SI" sz="1000" baseline="0"/>
        </a:p>
        <a:p>
          <a:r>
            <a:rPr lang="sl-SI" sz="1000" baseline="0"/>
            <a:t>Use the latest version of Zebra BI or Zebra BI Dynamic Viewer.</a:t>
          </a:r>
          <a:endParaRPr lang="sl-SI" sz="1000"/>
        </a:p>
        <a:p>
          <a:endParaRPr lang="sl-SI" sz="1000"/>
        </a:p>
        <a:p>
          <a:r>
            <a:rPr lang="en-US" sz="1000"/>
            <a:t>©</a:t>
          </a:r>
          <a:r>
            <a:rPr lang="sl-SI" sz="1000"/>
            <a:t>2017,</a:t>
          </a:r>
          <a:r>
            <a:rPr lang="en-US" sz="1000"/>
            <a:t> Zebra BI</a:t>
          </a:r>
          <a:r>
            <a:rPr lang="sl-SI" sz="1000" baseline="0"/>
            <a:t> d.o.o.</a:t>
          </a:r>
        </a:p>
        <a:p>
          <a:endParaRPr lang="sl-SI" sz="1000" baseline="0"/>
        </a:p>
        <a:p>
          <a:r>
            <a:rPr lang="sl-SI" sz="1000" baseline="0"/>
            <a:t>https://zebrabi.com</a:t>
          </a:r>
          <a:endParaRPr lang="sl-SI" sz="1000"/>
        </a:p>
        <a:p>
          <a:endParaRPr lang="sl-SI" sz="1000"/>
        </a:p>
        <a:p>
          <a:endParaRPr lang="en-US" sz="1000"/>
        </a:p>
      </xdr:txBody>
    </xdr:sp>
    <xdr:clientData/>
  </xdr:twoCellAnchor>
  <xdr:twoCellAnchor>
    <xdr:from>
      <xdr:col>1</xdr:col>
      <xdr:colOff>68580</xdr:colOff>
      <xdr:row>43</xdr:row>
      <xdr:rowOff>114300</xdr:rowOff>
    </xdr:from>
    <xdr:to>
      <xdr:col>1</xdr:col>
      <xdr:colOff>1074420</xdr:colOff>
      <xdr:row>45</xdr:row>
      <xdr:rowOff>50602</xdr:rowOff>
    </xdr:to>
    <xdr:pic>
      <xdr:nvPicPr>
        <xdr:cNvPr id="31" name="Pictur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7292340"/>
          <a:ext cx="1005840" cy="286822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11</xdr:row>
      <xdr:rowOff>1</xdr:rowOff>
    </xdr:from>
    <xdr:to>
      <xdr:col>14</xdr:col>
      <xdr:colOff>0</xdr:colOff>
      <xdr:row>34</xdr:row>
      <xdr:rowOff>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1</xdr:rowOff>
    </xdr:from>
    <xdr:to>
      <xdr:col>19</xdr:col>
      <xdr:colOff>0</xdr:colOff>
      <xdr:row>34</xdr:row>
      <xdr:rowOff>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11</xdr:row>
      <xdr:rowOff>1</xdr:rowOff>
    </xdr:from>
    <xdr:to>
      <xdr:col>13</xdr:col>
      <xdr:colOff>0</xdr:colOff>
      <xdr:row>34</xdr:row>
      <xdr:rowOff>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11</xdr:row>
      <xdr:rowOff>1</xdr:rowOff>
    </xdr:from>
    <xdr:to>
      <xdr:col>18</xdr:col>
      <xdr:colOff>0</xdr:colOff>
      <xdr:row>34</xdr:row>
      <xdr:rowOff>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0.01481</cdr:x>
      <cdr:y>0.01159</cdr:y>
    </cdr:from>
    <cdr:to>
      <cdr:x>0.01481</cdr:x>
      <cdr:y>0.01159</cdr:y>
    </cdr:to>
    <cdr:sp macro="" textlink="">
      <cdr:nvSpPr>
        <cdr:cNvPr id="2" name="ID" descr="6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sl-SI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0.01481</cdr:x>
      <cdr:y>0.01159</cdr:y>
    </cdr:from>
    <cdr:to>
      <cdr:x>0.01481</cdr:x>
      <cdr:y>0.01159</cdr:y>
    </cdr:to>
    <cdr:sp macro="" textlink="">
      <cdr:nvSpPr>
        <cdr:cNvPr id="2" name="ID" descr="7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sl-SI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0.01481</cdr:x>
      <cdr:y>0.01159</cdr:y>
    </cdr:from>
    <cdr:to>
      <cdr:x>0.01481</cdr:x>
      <cdr:y>0.01159</cdr:y>
    </cdr:to>
    <cdr:sp macro="" textlink="">
      <cdr:nvSpPr>
        <cdr:cNvPr id="2" name="ID" descr="8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sl-SI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0.01481</cdr:x>
      <cdr:y>0.01159</cdr:y>
    </cdr:from>
    <cdr:to>
      <cdr:x>0.01481</cdr:x>
      <cdr:y>0.01159</cdr:y>
    </cdr:to>
    <cdr:sp macro="" textlink="">
      <cdr:nvSpPr>
        <cdr:cNvPr id="2" name="ID" descr="9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sl-SI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tabSelected="1" zoomScaleNormal="100" workbookViewId="0">
      <selection activeCell="C17" sqref="C17"/>
    </sheetView>
  </sheetViews>
  <sheetFormatPr defaultColWidth="9.140625" defaultRowHeight="14.25" outlineLevelCol="1" x14ac:dyDescent="0.2"/>
  <cols>
    <col min="1" max="1" width="2.85546875" style="1" customWidth="1" outlineLevel="1"/>
    <col min="2" max="2" width="19.42578125" style="1" customWidth="1" outlineLevel="1"/>
    <col min="3" max="5" width="9.140625" style="1" customWidth="1" outlineLevel="1"/>
    <col min="6" max="6" width="2.28515625" style="1" customWidth="1" outlineLevel="1"/>
    <col min="7" max="7" width="4" style="5" customWidth="1"/>
    <col min="8" max="8" width="2.85546875" style="5" customWidth="1"/>
    <col min="9" max="9" width="19.42578125" style="5" customWidth="1"/>
    <col min="10" max="10" width="1.140625" style="8" customWidth="1"/>
    <col min="11" max="11" width="8" style="5" customWidth="1"/>
    <col min="12" max="12" width="1.140625" style="8" customWidth="1"/>
    <col min="13" max="14" width="20.5703125" style="5" customWidth="1"/>
    <col min="15" max="15" width="1.140625" style="8" customWidth="1"/>
    <col min="16" max="16" width="8" style="5" customWidth="1"/>
    <col min="17" max="17" width="1.140625" style="8" customWidth="1"/>
    <col min="18" max="19" width="20.5703125" style="5" customWidth="1"/>
    <col min="20" max="20" width="1.140625" style="8" customWidth="1"/>
    <col min="21" max="21" width="8" style="5" customWidth="1"/>
    <col min="22" max="22" width="2.85546875" style="5" customWidth="1"/>
    <col min="23" max="34" width="9.140625" style="5"/>
    <col min="35" max="35" width="4" style="5" customWidth="1"/>
    <col min="36" max="16384" width="9.140625" style="5"/>
  </cols>
  <sheetData>
    <row r="1" spans="1:25" x14ac:dyDescent="0.2">
      <c r="B1" s="71"/>
      <c r="G1" s="2"/>
      <c r="H1" s="2">
        <v>20</v>
      </c>
      <c r="I1" s="2">
        <v>136</v>
      </c>
      <c r="J1" s="3">
        <v>8</v>
      </c>
      <c r="K1" s="2">
        <v>56</v>
      </c>
      <c r="L1" s="3">
        <v>8</v>
      </c>
      <c r="M1" s="2">
        <v>144</v>
      </c>
      <c r="N1" s="2">
        <v>144</v>
      </c>
      <c r="O1" s="3">
        <v>8</v>
      </c>
      <c r="P1" s="2">
        <v>56</v>
      </c>
      <c r="Q1" s="3">
        <v>8</v>
      </c>
      <c r="R1" s="2">
        <v>144</v>
      </c>
      <c r="S1" s="2">
        <v>144</v>
      </c>
      <c r="T1" s="3">
        <v>8</v>
      </c>
      <c r="U1" s="2">
        <v>56</v>
      </c>
      <c r="V1" s="2">
        <v>20</v>
      </c>
      <c r="W1" s="4">
        <f>SUM(H1:V1)</f>
        <v>960</v>
      </c>
      <c r="Y1" s="6"/>
    </row>
    <row r="2" spans="1:25" ht="7.5" customHeight="1" x14ac:dyDescent="0.2">
      <c r="G2" s="7">
        <v>10</v>
      </c>
      <c r="H2" s="8"/>
      <c r="I2" s="8"/>
      <c r="K2" s="8"/>
      <c r="M2" s="8"/>
      <c r="N2" s="8"/>
      <c r="P2" s="8"/>
    </row>
    <row r="3" spans="1:25" ht="36" customHeight="1" x14ac:dyDescent="0.3">
      <c r="A3" s="72" t="s">
        <v>40</v>
      </c>
      <c r="B3" s="73" t="s">
        <v>44</v>
      </c>
      <c r="C3" s="18"/>
      <c r="D3" s="18"/>
      <c r="E3" s="18"/>
      <c r="F3" s="18"/>
      <c r="G3" s="7">
        <v>48</v>
      </c>
      <c r="H3" s="8"/>
      <c r="I3" s="74" t="s">
        <v>26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9"/>
      <c r="U3" s="10"/>
    </row>
    <row r="4" spans="1:25" ht="2.25" customHeight="1" x14ac:dyDescent="0.25">
      <c r="B4" s="58"/>
      <c r="C4" s="57"/>
      <c r="D4" s="57"/>
      <c r="E4" s="57"/>
      <c r="F4" s="18"/>
      <c r="G4" s="7">
        <v>3</v>
      </c>
      <c r="H4" s="8"/>
      <c r="I4" s="11"/>
      <c r="J4" s="12"/>
      <c r="K4" s="11"/>
      <c r="L4" s="12"/>
      <c r="M4" s="12"/>
      <c r="N4" s="12"/>
      <c r="O4" s="12"/>
      <c r="P4" s="12"/>
      <c r="Q4" s="12"/>
      <c r="R4" s="13"/>
      <c r="S4" s="13"/>
      <c r="T4" s="13"/>
      <c r="U4" s="13"/>
    </row>
    <row r="5" spans="1:25" ht="1.5" customHeight="1" x14ac:dyDescent="0.25">
      <c r="B5" s="56"/>
      <c r="C5" s="18"/>
      <c r="D5" s="18"/>
      <c r="E5" s="18"/>
      <c r="F5" s="18"/>
      <c r="G5" s="7">
        <v>2</v>
      </c>
      <c r="H5" s="8"/>
      <c r="I5" s="14"/>
      <c r="J5" s="15"/>
      <c r="K5" s="14"/>
      <c r="L5" s="15"/>
      <c r="M5" s="15"/>
      <c r="N5" s="15"/>
      <c r="O5" s="15"/>
      <c r="P5" s="15"/>
      <c r="Q5" s="15"/>
    </row>
    <row r="6" spans="1:25" x14ac:dyDescent="0.2">
      <c r="B6" s="1" t="s">
        <v>39</v>
      </c>
      <c r="C6" s="18"/>
      <c r="D6" s="18"/>
      <c r="E6" s="64"/>
      <c r="F6" s="18"/>
      <c r="G6" s="7">
        <v>19</v>
      </c>
      <c r="H6" s="8"/>
      <c r="I6" s="48" t="s">
        <v>34</v>
      </c>
      <c r="K6" s="8"/>
      <c r="M6" s="8"/>
      <c r="N6" s="8"/>
      <c r="P6" s="8"/>
    </row>
    <row r="7" spans="1:25" ht="15" x14ac:dyDescent="0.2">
      <c r="G7" s="7">
        <v>19</v>
      </c>
      <c r="H7" s="8"/>
      <c r="I7" s="16" t="s">
        <v>33</v>
      </c>
      <c r="K7" s="8"/>
      <c r="M7" s="8"/>
      <c r="N7" s="8"/>
      <c r="P7" s="8"/>
    </row>
    <row r="8" spans="1:25" x14ac:dyDescent="0.2">
      <c r="G8" s="7">
        <v>19</v>
      </c>
      <c r="H8" s="8"/>
      <c r="I8" s="16" t="s">
        <v>32</v>
      </c>
      <c r="K8" s="8"/>
      <c r="M8" s="8"/>
      <c r="N8" s="8"/>
      <c r="P8" s="8"/>
    </row>
    <row r="9" spans="1:25" x14ac:dyDescent="0.2">
      <c r="G9" s="7">
        <v>19</v>
      </c>
      <c r="H9" s="8"/>
      <c r="I9" s="17"/>
      <c r="K9" s="8"/>
      <c r="M9" s="8"/>
      <c r="N9" s="8"/>
      <c r="P9" s="8"/>
    </row>
    <row r="10" spans="1:25" s="8" customFormat="1" ht="17.25" customHeight="1" thickBot="1" x14ac:dyDescent="0.25">
      <c r="A10" s="18"/>
      <c r="B10" s="18"/>
      <c r="C10" s="47" t="s">
        <v>22</v>
      </c>
      <c r="D10" s="47" t="s">
        <v>23</v>
      </c>
      <c r="E10" s="53" t="s">
        <v>24</v>
      </c>
      <c r="F10" s="18"/>
      <c r="G10" s="7">
        <v>23</v>
      </c>
      <c r="I10" s="19"/>
      <c r="J10" s="20"/>
      <c r="K10" s="66" t="s">
        <v>22</v>
      </c>
      <c r="L10" s="67"/>
      <c r="M10" s="68" t="s">
        <v>27</v>
      </c>
      <c r="N10" s="69" t="s">
        <v>28</v>
      </c>
      <c r="O10" s="16"/>
      <c r="P10" s="66" t="s">
        <v>23</v>
      </c>
      <c r="Q10" s="16"/>
      <c r="R10" s="68" t="s">
        <v>29</v>
      </c>
      <c r="S10" s="69" t="s">
        <v>30</v>
      </c>
      <c r="T10" s="67"/>
      <c r="U10" s="66" t="s">
        <v>24</v>
      </c>
    </row>
    <row r="11" spans="1:25" s="8" customFormat="1" ht="3.75" customHeight="1" thickBot="1" x14ac:dyDescent="0.25">
      <c r="A11" s="18"/>
      <c r="B11" s="1"/>
      <c r="C11" s="50" t="s">
        <v>22</v>
      </c>
      <c r="D11" s="51" t="s">
        <v>37</v>
      </c>
      <c r="E11" s="52" t="s">
        <v>38</v>
      </c>
      <c r="F11" s="18"/>
      <c r="G11" s="7">
        <v>5</v>
      </c>
      <c r="I11" s="46"/>
      <c r="J11" s="17"/>
      <c r="K11" s="21"/>
      <c r="L11" s="17"/>
      <c r="M11" s="65"/>
      <c r="N11" s="65"/>
      <c r="P11" s="22"/>
      <c r="R11" s="65"/>
      <c r="S11" s="65"/>
      <c r="T11" s="17"/>
      <c r="U11" s="23"/>
    </row>
    <row r="12" spans="1:25" s="8" customFormat="1" ht="14.25" customHeight="1" x14ac:dyDescent="0.2">
      <c r="A12" s="18"/>
      <c r="B12" s="46" t="s">
        <v>0</v>
      </c>
      <c r="C12" s="59">
        <v>81.107460040609055</v>
      </c>
      <c r="D12" s="59">
        <v>94.537368682263619</v>
      </c>
      <c r="E12" s="59">
        <v>123.44308996080372</v>
      </c>
      <c r="F12" s="18"/>
      <c r="G12" s="7">
        <v>19</v>
      </c>
      <c r="I12" s="25" t="str">
        <f>B12</f>
        <v>Austria</v>
      </c>
      <c r="J12" s="25"/>
      <c r="K12" s="41">
        <f>C12</f>
        <v>81.107460040609055</v>
      </c>
      <c r="L12" s="25"/>
      <c r="M12" s="42"/>
      <c r="N12" s="42"/>
      <c r="O12" s="25"/>
      <c r="P12" s="41">
        <f>D12</f>
        <v>94.537368682263619</v>
      </c>
      <c r="Q12" s="25"/>
      <c r="R12" s="42"/>
      <c r="S12" s="42"/>
      <c r="T12" s="25"/>
      <c r="U12" s="41">
        <f>E12</f>
        <v>123.44308996080372</v>
      </c>
    </row>
    <row r="13" spans="1:25" s="8" customFormat="1" ht="14.25" customHeight="1" x14ac:dyDescent="0.2">
      <c r="A13" s="18"/>
      <c r="B13" s="60" t="s">
        <v>1</v>
      </c>
      <c r="C13" s="61">
        <v>71.746927743671392</v>
      </c>
      <c r="D13" s="61">
        <v>122.05525510468095</v>
      </c>
      <c r="E13" s="61">
        <v>112.365925</v>
      </c>
      <c r="F13" s="18"/>
      <c r="G13" s="7">
        <v>19</v>
      </c>
      <c r="I13" s="25" t="str">
        <f t="shared" ref="I13:I34" si="0">B13</f>
        <v>Greece</v>
      </c>
      <c r="J13" s="25"/>
      <c r="K13" s="41">
        <f t="shared" ref="K13:K34" si="1">C13</f>
        <v>71.746927743671392</v>
      </c>
      <c r="L13" s="25"/>
      <c r="M13" s="42"/>
      <c r="N13" s="42"/>
      <c r="O13" s="25"/>
      <c r="P13" s="41">
        <f t="shared" ref="P13:P34" si="2">D13</f>
        <v>122.05525510468095</v>
      </c>
      <c r="Q13" s="25"/>
      <c r="R13" s="42"/>
      <c r="S13" s="42"/>
      <c r="T13" s="25"/>
      <c r="U13" s="41">
        <f t="shared" ref="U13:U34" si="3">E13</f>
        <v>112.365925</v>
      </c>
    </row>
    <row r="14" spans="1:25" s="8" customFormat="1" ht="14.25" customHeight="1" x14ac:dyDescent="0.2">
      <c r="A14" s="18"/>
      <c r="B14" s="60" t="s">
        <v>2</v>
      </c>
      <c r="C14" s="61">
        <v>13.42367969021374</v>
      </c>
      <c r="D14" s="61">
        <v>16.579668742606838</v>
      </c>
      <c r="E14" s="61">
        <v>15.273925999999999</v>
      </c>
      <c r="F14" s="18"/>
      <c r="G14" s="7">
        <v>19</v>
      </c>
      <c r="I14" s="25" t="str">
        <f t="shared" si="0"/>
        <v>Italy</v>
      </c>
      <c r="J14" s="25"/>
      <c r="K14" s="41">
        <f t="shared" si="1"/>
        <v>13.42367969021374</v>
      </c>
      <c r="L14" s="25"/>
      <c r="M14" s="42"/>
      <c r="N14" s="42"/>
      <c r="O14" s="25"/>
      <c r="P14" s="41">
        <f t="shared" si="2"/>
        <v>16.579668742606838</v>
      </c>
      <c r="Q14" s="25"/>
      <c r="R14" s="42"/>
      <c r="S14" s="42"/>
      <c r="T14" s="25"/>
      <c r="U14" s="41">
        <f t="shared" si="3"/>
        <v>15.273925999999999</v>
      </c>
    </row>
    <row r="15" spans="1:25" s="8" customFormat="1" ht="14.25" customHeight="1" x14ac:dyDescent="0.2">
      <c r="A15" s="18"/>
      <c r="B15" s="60" t="s">
        <v>3</v>
      </c>
      <c r="C15" s="61">
        <v>113.87245288721768</v>
      </c>
      <c r="D15" s="61">
        <v>82.467862459389835</v>
      </c>
      <c r="E15" s="61">
        <v>140.233923</v>
      </c>
      <c r="F15" s="18"/>
      <c r="G15" s="7">
        <v>19</v>
      </c>
      <c r="I15" s="25" t="str">
        <f t="shared" si="0"/>
        <v>Germany</v>
      </c>
      <c r="J15" s="25"/>
      <c r="K15" s="41">
        <f t="shared" si="1"/>
        <v>113.87245288721768</v>
      </c>
      <c r="L15" s="25"/>
      <c r="M15" s="42"/>
      <c r="N15" s="42"/>
      <c r="O15" s="25"/>
      <c r="P15" s="41">
        <f t="shared" si="2"/>
        <v>82.467862459389835</v>
      </c>
      <c r="Q15" s="25"/>
      <c r="R15" s="42"/>
      <c r="S15" s="42"/>
      <c r="T15" s="25"/>
      <c r="U15" s="41">
        <f t="shared" si="3"/>
        <v>140.233923</v>
      </c>
    </row>
    <row r="16" spans="1:25" s="8" customFormat="1" ht="14.25" customHeight="1" x14ac:dyDescent="0.2">
      <c r="A16" s="18"/>
      <c r="B16" s="60" t="s">
        <v>4</v>
      </c>
      <c r="C16" s="61">
        <v>102.16383955948069</v>
      </c>
      <c r="D16" s="61">
        <v>126.37810365226404</v>
      </c>
      <c r="E16" s="61">
        <v>176.658611401754</v>
      </c>
      <c r="F16" s="18"/>
      <c r="G16" s="7">
        <v>19</v>
      </c>
      <c r="I16" s="24" t="str">
        <f t="shared" si="0"/>
        <v>Netherlands</v>
      </c>
      <c r="J16" s="25"/>
      <c r="K16" s="34">
        <f t="shared" si="1"/>
        <v>102.16383955948069</v>
      </c>
      <c r="L16" s="25"/>
      <c r="M16" s="36"/>
      <c r="N16" s="36"/>
      <c r="O16" s="25"/>
      <c r="P16" s="34">
        <f t="shared" si="2"/>
        <v>126.37810365226404</v>
      </c>
      <c r="Q16" s="25"/>
      <c r="R16" s="36"/>
      <c r="S16" s="36"/>
      <c r="T16" s="25"/>
      <c r="U16" s="34">
        <f t="shared" si="3"/>
        <v>176.658611401754</v>
      </c>
    </row>
    <row r="17" spans="1:21" s="8" customFormat="1" ht="14.25" customHeight="1" x14ac:dyDescent="0.2">
      <c r="A17" s="18"/>
      <c r="B17" s="60" t="s">
        <v>5</v>
      </c>
      <c r="C17" s="61">
        <f>SUM(C12:C16)</f>
        <v>382.31435992119259</v>
      </c>
      <c r="D17" s="61">
        <f t="shared" ref="D17:E17" si="4">SUM(D12:D16)</f>
        <v>442.01825864120525</v>
      </c>
      <c r="E17" s="61">
        <f t="shared" si="4"/>
        <v>567.97547536255775</v>
      </c>
      <c r="F17" s="18"/>
      <c r="G17" s="7">
        <v>19</v>
      </c>
      <c r="I17" s="37" t="str">
        <f t="shared" si="0"/>
        <v>W. Europe</v>
      </c>
      <c r="J17" s="38"/>
      <c r="K17" s="39">
        <f t="shared" si="1"/>
        <v>382.31435992119259</v>
      </c>
      <c r="L17" s="38"/>
      <c r="M17" s="40"/>
      <c r="N17" s="40"/>
      <c r="O17" s="38"/>
      <c r="P17" s="39">
        <f t="shared" si="2"/>
        <v>442.01825864120525</v>
      </c>
      <c r="Q17" s="38"/>
      <c r="R17" s="40"/>
      <c r="S17" s="40"/>
      <c r="T17" s="38"/>
      <c r="U17" s="39">
        <f t="shared" si="3"/>
        <v>567.97547536255775</v>
      </c>
    </row>
    <row r="18" spans="1:21" s="8" customFormat="1" ht="14.25" customHeight="1" x14ac:dyDescent="0.2">
      <c r="A18" s="18"/>
      <c r="B18" s="60" t="s">
        <v>25</v>
      </c>
      <c r="C18" s="61">
        <v>499.52095430732072</v>
      </c>
      <c r="D18" s="61">
        <v>392.9251854680885</v>
      </c>
      <c r="E18" s="61">
        <v>315.92999441634538</v>
      </c>
      <c r="F18" s="18"/>
      <c r="G18" s="7">
        <v>19</v>
      </c>
      <c r="I18" s="43" t="str">
        <f t="shared" si="0"/>
        <v>Bulgaria</v>
      </c>
      <c r="J18" s="25"/>
      <c r="K18" s="44">
        <f t="shared" si="1"/>
        <v>499.52095430732072</v>
      </c>
      <c r="L18" s="25"/>
      <c r="M18" s="45"/>
      <c r="N18" s="45"/>
      <c r="O18" s="25"/>
      <c r="P18" s="44">
        <f t="shared" si="2"/>
        <v>392.9251854680885</v>
      </c>
      <c r="Q18" s="25"/>
      <c r="R18" s="45"/>
      <c r="S18" s="45"/>
      <c r="T18" s="25"/>
      <c r="U18" s="44">
        <f t="shared" si="3"/>
        <v>315.92999441634538</v>
      </c>
    </row>
    <row r="19" spans="1:21" s="8" customFormat="1" ht="14.25" customHeight="1" x14ac:dyDescent="0.2">
      <c r="A19" s="18"/>
      <c r="B19" s="60" t="s">
        <v>6</v>
      </c>
      <c r="C19" s="61">
        <v>929.0420515810456</v>
      </c>
      <c r="D19" s="61">
        <v>1068.9962988637801</v>
      </c>
      <c r="E19" s="61">
        <v>1023.918223</v>
      </c>
      <c r="F19" s="18"/>
      <c r="G19" s="7">
        <v>19</v>
      </c>
      <c r="I19" s="25" t="str">
        <f t="shared" si="0"/>
        <v>Czech Republic</v>
      </c>
      <c r="J19" s="25"/>
      <c r="K19" s="41">
        <f t="shared" si="1"/>
        <v>929.0420515810456</v>
      </c>
      <c r="L19" s="25"/>
      <c r="M19" s="42"/>
      <c r="N19" s="42"/>
      <c r="O19" s="25"/>
      <c r="P19" s="41">
        <f t="shared" si="2"/>
        <v>1068.9962988637801</v>
      </c>
      <c r="Q19" s="25"/>
      <c r="R19" s="42"/>
      <c r="S19" s="42"/>
      <c r="T19" s="25"/>
      <c r="U19" s="41">
        <f t="shared" si="3"/>
        <v>1023.918223</v>
      </c>
    </row>
    <row r="20" spans="1:21" s="8" customFormat="1" ht="14.25" customHeight="1" x14ac:dyDescent="0.2">
      <c r="A20" s="18"/>
      <c r="B20" s="60" t="s">
        <v>7</v>
      </c>
      <c r="C20" s="61">
        <v>204.60798858333342</v>
      </c>
      <c r="D20" s="61">
        <v>281.44431438709904</v>
      </c>
      <c r="E20" s="61">
        <v>427.82365499999997</v>
      </c>
      <c r="F20" s="18"/>
      <c r="G20" s="7">
        <v>19</v>
      </c>
      <c r="I20" s="25" t="str">
        <f t="shared" si="0"/>
        <v>Hungary</v>
      </c>
      <c r="J20" s="25"/>
      <c r="K20" s="41">
        <f t="shared" si="1"/>
        <v>204.60798858333342</v>
      </c>
      <c r="L20" s="25"/>
      <c r="M20" s="42"/>
      <c r="N20" s="42"/>
      <c r="O20" s="25"/>
      <c r="P20" s="41">
        <f t="shared" si="2"/>
        <v>281.44431438709904</v>
      </c>
      <c r="Q20" s="25"/>
      <c r="R20" s="42"/>
      <c r="S20" s="42"/>
      <c r="T20" s="25"/>
      <c r="U20" s="41">
        <f t="shared" si="3"/>
        <v>427.82365499999997</v>
      </c>
    </row>
    <row r="21" spans="1:21" s="8" customFormat="1" ht="14.25" customHeight="1" x14ac:dyDescent="0.2">
      <c r="A21" s="18"/>
      <c r="B21" s="60" t="s">
        <v>8</v>
      </c>
      <c r="C21" s="61">
        <v>475.48140824460398</v>
      </c>
      <c r="D21" s="61">
        <v>636.80810036747039</v>
      </c>
      <c r="E21" s="61">
        <v>583.05666529730638</v>
      </c>
      <c r="F21" s="18"/>
      <c r="G21" s="7">
        <v>19</v>
      </c>
      <c r="I21" s="25" t="str">
        <f t="shared" si="0"/>
        <v>Poland</v>
      </c>
      <c r="J21" s="25"/>
      <c r="K21" s="41">
        <f t="shared" si="1"/>
        <v>475.48140824460398</v>
      </c>
      <c r="L21" s="25"/>
      <c r="M21" s="42"/>
      <c r="N21" s="42"/>
      <c r="O21" s="25"/>
      <c r="P21" s="41">
        <f t="shared" si="2"/>
        <v>636.80810036747039</v>
      </c>
      <c r="Q21" s="25"/>
      <c r="R21" s="42"/>
      <c r="S21" s="42"/>
      <c r="T21" s="25"/>
      <c r="U21" s="41">
        <f t="shared" si="3"/>
        <v>583.05666529730638</v>
      </c>
    </row>
    <row r="22" spans="1:21" s="8" customFormat="1" ht="14.25" customHeight="1" x14ac:dyDescent="0.2">
      <c r="A22" s="18"/>
      <c r="B22" s="60" t="s">
        <v>9</v>
      </c>
      <c r="C22" s="61">
        <v>234</v>
      </c>
      <c r="D22" s="61">
        <v>273.56364400000001</v>
      </c>
      <c r="E22" s="61">
        <v>304.26683889246453</v>
      </c>
      <c r="F22" s="18"/>
      <c r="G22" s="7">
        <v>19</v>
      </c>
      <c r="I22" s="24" t="str">
        <f t="shared" si="0"/>
        <v>Russia</v>
      </c>
      <c r="J22" s="25"/>
      <c r="K22" s="34">
        <f t="shared" si="1"/>
        <v>234</v>
      </c>
      <c r="L22" s="25"/>
      <c r="M22" s="36"/>
      <c r="N22" s="36"/>
      <c r="O22" s="25"/>
      <c r="P22" s="34">
        <f t="shared" si="2"/>
        <v>273.56364400000001</v>
      </c>
      <c r="Q22" s="25"/>
      <c r="R22" s="36"/>
      <c r="S22" s="36"/>
      <c r="T22" s="25"/>
      <c r="U22" s="34">
        <f t="shared" si="3"/>
        <v>304.26683889246453</v>
      </c>
    </row>
    <row r="23" spans="1:21" s="8" customFormat="1" ht="14.25" customHeight="1" x14ac:dyDescent="0.2">
      <c r="A23" s="18"/>
      <c r="B23" s="60" t="s">
        <v>10</v>
      </c>
      <c r="C23" s="61">
        <f>SUM(C18:C22)</f>
        <v>2342.6524027163036</v>
      </c>
      <c r="D23" s="61">
        <f t="shared" ref="D23:E23" si="5">SUM(D18:D22)</f>
        <v>2653.7375430864377</v>
      </c>
      <c r="E23" s="61">
        <f t="shared" si="5"/>
        <v>2654.9953766061162</v>
      </c>
      <c r="F23" s="18"/>
      <c r="G23" s="7">
        <v>19</v>
      </c>
      <c r="I23" s="37" t="str">
        <f t="shared" si="0"/>
        <v>E. Europe</v>
      </c>
      <c r="J23" s="38"/>
      <c r="K23" s="39">
        <f t="shared" si="1"/>
        <v>2342.6524027163036</v>
      </c>
      <c r="L23" s="38"/>
      <c r="M23" s="40"/>
      <c r="N23" s="40"/>
      <c r="O23" s="38"/>
      <c r="P23" s="39">
        <f t="shared" si="2"/>
        <v>2653.7375430864377</v>
      </c>
      <c r="Q23" s="38"/>
      <c r="R23" s="40"/>
      <c r="S23" s="40"/>
      <c r="T23" s="38"/>
      <c r="U23" s="39">
        <f t="shared" si="3"/>
        <v>2654.9953766061162</v>
      </c>
    </row>
    <row r="24" spans="1:21" s="8" customFormat="1" ht="14.25" customHeight="1" x14ac:dyDescent="0.2">
      <c r="A24" s="18"/>
      <c r="B24" s="60" t="s">
        <v>11</v>
      </c>
      <c r="C24" s="61">
        <v>15.143925547752637</v>
      </c>
      <c r="D24" s="61">
        <v>11.015343841308393</v>
      </c>
      <c r="E24" s="61">
        <v>10.633844</v>
      </c>
      <c r="F24" s="18"/>
      <c r="G24" s="7">
        <v>19</v>
      </c>
      <c r="I24" s="43" t="str">
        <f t="shared" si="0"/>
        <v>Canada</v>
      </c>
      <c r="J24" s="25"/>
      <c r="K24" s="44">
        <f t="shared" si="1"/>
        <v>15.143925547752637</v>
      </c>
      <c r="L24" s="25"/>
      <c r="M24" s="45"/>
      <c r="N24" s="45"/>
      <c r="O24" s="25"/>
      <c r="P24" s="44">
        <f t="shared" si="2"/>
        <v>11.015343841308393</v>
      </c>
      <c r="Q24" s="25"/>
      <c r="R24" s="45"/>
      <c r="S24" s="45"/>
      <c r="T24" s="25"/>
      <c r="U24" s="44">
        <f t="shared" si="3"/>
        <v>10.633844</v>
      </c>
    </row>
    <row r="25" spans="1:21" s="8" customFormat="1" ht="14.25" customHeight="1" x14ac:dyDescent="0.2">
      <c r="A25" s="18"/>
      <c r="B25" s="60" t="s">
        <v>12</v>
      </c>
      <c r="C25" s="61">
        <v>26</v>
      </c>
      <c r="D25" s="61">
        <v>42.368582379558326</v>
      </c>
      <c r="E25" s="61">
        <v>49.931576712419499</v>
      </c>
      <c r="F25" s="18"/>
      <c r="G25" s="7">
        <v>19</v>
      </c>
      <c r="I25" s="24" t="str">
        <f t="shared" si="0"/>
        <v>USA</v>
      </c>
      <c r="J25" s="25"/>
      <c r="K25" s="34">
        <f t="shared" si="1"/>
        <v>26</v>
      </c>
      <c r="L25" s="25"/>
      <c r="M25" s="36"/>
      <c r="N25" s="36"/>
      <c r="O25" s="25"/>
      <c r="P25" s="34">
        <f t="shared" si="2"/>
        <v>42.368582379558326</v>
      </c>
      <c r="Q25" s="25"/>
      <c r="R25" s="36"/>
      <c r="S25" s="36"/>
      <c r="T25" s="25"/>
      <c r="U25" s="34">
        <f t="shared" si="3"/>
        <v>49.931576712419499</v>
      </c>
    </row>
    <row r="26" spans="1:21" s="8" customFormat="1" ht="14.25" customHeight="1" x14ac:dyDescent="0.2">
      <c r="A26" s="18"/>
      <c r="B26" s="60" t="s">
        <v>13</v>
      </c>
      <c r="C26" s="61">
        <f>SUM(C24:C25)</f>
        <v>41.143925547752637</v>
      </c>
      <c r="D26" s="61">
        <f t="shared" ref="D26:E26" si="6">SUM(D24:D25)</f>
        <v>53.383926220866719</v>
      </c>
      <c r="E26" s="61">
        <f t="shared" si="6"/>
        <v>60.565420712419495</v>
      </c>
      <c r="F26" s="18"/>
      <c r="G26" s="7">
        <v>19</v>
      </c>
      <c r="I26" s="37" t="str">
        <f t="shared" si="0"/>
        <v>N. America</v>
      </c>
      <c r="J26" s="38"/>
      <c r="K26" s="39">
        <f t="shared" si="1"/>
        <v>41.143925547752637</v>
      </c>
      <c r="L26" s="38"/>
      <c r="M26" s="40"/>
      <c r="N26" s="40"/>
      <c r="O26" s="38"/>
      <c r="P26" s="39">
        <f t="shared" si="2"/>
        <v>53.383926220866719</v>
      </c>
      <c r="Q26" s="38"/>
      <c r="R26" s="40"/>
      <c r="S26" s="40"/>
      <c r="T26" s="38"/>
      <c r="U26" s="39">
        <f t="shared" si="3"/>
        <v>60.565420712419495</v>
      </c>
    </row>
    <row r="27" spans="1:21" s="8" customFormat="1" ht="14.25" customHeight="1" x14ac:dyDescent="0.2">
      <c r="A27" s="18"/>
      <c r="B27" s="60" t="s">
        <v>14</v>
      </c>
      <c r="C27" s="61">
        <v>146.74658916492498</v>
      </c>
      <c r="D27" s="61">
        <v>101.33919522010434</v>
      </c>
      <c r="E27" s="61">
        <v>134.6363358370279</v>
      </c>
      <c r="F27" s="18"/>
      <c r="G27" s="7">
        <v>19</v>
      </c>
      <c r="I27" s="43" t="str">
        <f t="shared" si="0"/>
        <v>Argentina</v>
      </c>
      <c r="J27" s="25"/>
      <c r="K27" s="44">
        <f t="shared" si="1"/>
        <v>146.74658916492498</v>
      </c>
      <c r="L27" s="25"/>
      <c r="M27" s="45"/>
      <c r="N27" s="45"/>
      <c r="O27" s="25"/>
      <c r="P27" s="44">
        <f t="shared" si="2"/>
        <v>101.33919522010434</v>
      </c>
      <c r="Q27" s="25"/>
      <c r="R27" s="45"/>
      <c r="S27" s="45"/>
      <c r="T27" s="25"/>
      <c r="U27" s="44">
        <f t="shared" si="3"/>
        <v>134.6363358370279</v>
      </c>
    </row>
    <row r="28" spans="1:21" s="8" customFormat="1" ht="14.25" customHeight="1" x14ac:dyDescent="0.2">
      <c r="A28" s="18"/>
      <c r="B28" s="60" t="s">
        <v>15</v>
      </c>
      <c r="C28" s="61">
        <v>489.24993019859272</v>
      </c>
      <c r="D28" s="61">
        <v>485.542733</v>
      </c>
      <c r="E28" s="61">
        <v>426.32047001974007</v>
      </c>
      <c r="F28" s="18"/>
      <c r="G28" s="7">
        <v>19</v>
      </c>
      <c r="I28" s="24" t="str">
        <f t="shared" si="0"/>
        <v>Brasil</v>
      </c>
      <c r="J28" s="25"/>
      <c r="K28" s="34">
        <f t="shared" si="1"/>
        <v>489.24993019859272</v>
      </c>
      <c r="L28" s="25"/>
      <c r="M28" s="36"/>
      <c r="N28" s="36"/>
      <c r="O28" s="25"/>
      <c r="P28" s="34">
        <f t="shared" si="2"/>
        <v>485.542733</v>
      </c>
      <c r="Q28" s="25"/>
      <c r="R28" s="36"/>
      <c r="S28" s="36"/>
      <c r="T28" s="25"/>
      <c r="U28" s="34">
        <f t="shared" si="3"/>
        <v>426.32047001974007</v>
      </c>
    </row>
    <row r="29" spans="1:21" s="8" customFormat="1" ht="14.25" customHeight="1" x14ac:dyDescent="0.2">
      <c r="A29" s="18"/>
      <c r="B29" s="60" t="s">
        <v>16</v>
      </c>
      <c r="C29" s="61">
        <f t="shared" ref="C29:E29" si="7">SUM(C27:C28)</f>
        <v>635.99651936351768</v>
      </c>
      <c r="D29" s="61">
        <f t="shared" si="7"/>
        <v>586.88192822010433</v>
      </c>
      <c r="E29" s="61">
        <f t="shared" si="7"/>
        <v>560.95680585676791</v>
      </c>
      <c r="F29" s="18"/>
      <c r="G29" s="7">
        <v>19</v>
      </c>
      <c r="I29" s="37" t="str">
        <f t="shared" si="0"/>
        <v>S. America</v>
      </c>
      <c r="J29" s="38"/>
      <c r="K29" s="39">
        <f t="shared" si="1"/>
        <v>635.99651936351768</v>
      </c>
      <c r="L29" s="38"/>
      <c r="M29" s="40"/>
      <c r="N29" s="40"/>
      <c r="O29" s="38"/>
      <c r="P29" s="39">
        <f t="shared" si="2"/>
        <v>586.88192822010433</v>
      </c>
      <c r="Q29" s="38"/>
      <c r="R29" s="40"/>
      <c r="S29" s="40"/>
      <c r="T29" s="38"/>
      <c r="U29" s="39">
        <f t="shared" si="3"/>
        <v>560.95680585676791</v>
      </c>
    </row>
    <row r="30" spans="1:21" s="8" customFormat="1" ht="14.25" customHeight="1" x14ac:dyDescent="0.2">
      <c r="A30" s="18"/>
      <c r="B30" s="60" t="s">
        <v>17</v>
      </c>
      <c r="C30" s="61">
        <v>21.78461904147844</v>
      </c>
      <c r="D30" s="61">
        <v>95</v>
      </c>
      <c r="E30" s="61">
        <v>19.959167187790218</v>
      </c>
      <c r="F30" s="18"/>
      <c r="G30" s="7">
        <v>19</v>
      </c>
      <c r="I30" s="43" t="str">
        <f t="shared" si="0"/>
        <v>India</v>
      </c>
      <c r="J30" s="25"/>
      <c r="K30" s="44">
        <f t="shared" si="1"/>
        <v>21.78461904147844</v>
      </c>
      <c r="L30" s="25"/>
      <c r="M30" s="45"/>
      <c r="N30" s="45"/>
      <c r="O30" s="25"/>
      <c r="P30" s="44">
        <f t="shared" si="2"/>
        <v>95</v>
      </c>
      <c r="Q30" s="25"/>
      <c r="R30" s="45"/>
      <c r="S30" s="45"/>
      <c r="T30" s="25"/>
      <c r="U30" s="44">
        <f t="shared" si="3"/>
        <v>19.959167187790218</v>
      </c>
    </row>
    <row r="31" spans="1:21" s="8" customFormat="1" ht="14.25" customHeight="1" x14ac:dyDescent="0.2">
      <c r="A31" s="18"/>
      <c r="B31" s="60" t="s">
        <v>18</v>
      </c>
      <c r="C31" s="61">
        <v>278.35286048439667</v>
      </c>
      <c r="D31" s="61">
        <v>464</v>
      </c>
      <c r="E31" s="61">
        <v>482.34746922119035</v>
      </c>
      <c r="F31" s="18"/>
      <c r="G31" s="7">
        <v>19</v>
      </c>
      <c r="I31" s="25" t="str">
        <f t="shared" si="0"/>
        <v>Japan</v>
      </c>
      <c r="J31" s="25"/>
      <c r="K31" s="41">
        <f t="shared" si="1"/>
        <v>278.35286048439667</v>
      </c>
      <c r="L31" s="25"/>
      <c r="M31" s="42"/>
      <c r="N31" s="42"/>
      <c r="O31" s="25"/>
      <c r="P31" s="41">
        <f t="shared" si="2"/>
        <v>464</v>
      </c>
      <c r="Q31" s="25"/>
      <c r="R31" s="42"/>
      <c r="S31" s="42"/>
      <c r="T31" s="25"/>
      <c r="U31" s="41">
        <f t="shared" si="3"/>
        <v>482.34746922119035</v>
      </c>
    </row>
    <row r="32" spans="1:21" s="8" customFormat="1" ht="14.25" customHeight="1" x14ac:dyDescent="0.2">
      <c r="A32" s="18"/>
      <c r="B32" s="60" t="s">
        <v>19</v>
      </c>
      <c r="C32" s="61">
        <v>291.90864917854992</v>
      </c>
      <c r="D32" s="61">
        <v>187</v>
      </c>
      <c r="E32" s="61">
        <v>173.95387940607941</v>
      </c>
      <c r="F32" s="18"/>
      <c r="G32" s="7">
        <v>19</v>
      </c>
      <c r="I32" s="24" t="str">
        <f t="shared" si="0"/>
        <v>China</v>
      </c>
      <c r="J32" s="25"/>
      <c r="K32" s="34">
        <f t="shared" si="1"/>
        <v>291.90864917854992</v>
      </c>
      <c r="L32" s="25"/>
      <c r="M32" s="36"/>
      <c r="N32" s="36"/>
      <c r="O32" s="25"/>
      <c r="P32" s="34">
        <f t="shared" si="2"/>
        <v>187</v>
      </c>
      <c r="Q32" s="25"/>
      <c r="R32" s="36"/>
      <c r="S32" s="36"/>
      <c r="T32" s="25"/>
      <c r="U32" s="34">
        <f t="shared" si="3"/>
        <v>173.95387940607941</v>
      </c>
    </row>
    <row r="33" spans="1:22" s="8" customFormat="1" ht="14.25" customHeight="1" x14ac:dyDescent="0.2">
      <c r="A33" s="18"/>
      <c r="B33" s="60" t="s">
        <v>20</v>
      </c>
      <c r="C33" s="61">
        <f>SUM(C30:C32)</f>
        <v>592.04612870442497</v>
      </c>
      <c r="D33" s="61">
        <f>SUM(D30:D32)</f>
        <v>746</v>
      </c>
      <c r="E33" s="61">
        <f t="shared" ref="E33" si="8">SUM(E30:E32)</f>
        <v>676.26051581505999</v>
      </c>
      <c r="F33" s="18"/>
      <c r="G33" s="7">
        <v>19</v>
      </c>
      <c r="I33" s="37" t="str">
        <f t="shared" si="0"/>
        <v>Asia</v>
      </c>
      <c r="J33" s="38"/>
      <c r="K33" s="39">
        <f t="shared" si="1"/>
        <v>592.04612870442497</v>
      </c>
      <c r="L33" s="38"/>
      <c r="M33" s="40"/>
      <c r="N33" s="40"/>
      <c r="O33" s="38"/>
      <c r="P33" s="39">
        <f t="shared" si="2"/>
        <v>746</v>
      </c>
      <c r="Q33" s="38"/>
      <c r="R33" s="40"/>
      <c r="S33" s="40"/>
      <c r="T33" s="38"/>
      <c r="U33" s="39">
        <f t="shared" si="3"/>
        <v>676.26051581505999</v>
      </c>
    </row>
    <row r="34" spans="1:22" s="8" customFormat="1" ht="14.25" customHeight="1" x14ac:dyDescent="0.2">
      <c r="A34" s="18"/>
      <c r="B34" s="62" t="s">
        <v>21</v>
      </c>
      <c r="C34" s="63">
        <f>SUM(C17,C23,C26,C29,C33)</f>
        <v>3994.1533362531914</v>
      </c>
      <c r="D34" s="63">
        <f t="shared" ref="D34:E34" si="9">SUM(D17,D23,D26,D29,D33)</f>
        <v>4482.0216561686138</v>
      </c>
      <c r="E34" s="63">
        <f t="shared" si="9"/>
        <v>4520.753594352921</v>
      </c>
      <c r="F34" s="18"/>
      <c r="G34" s="7">
        <v>19</v>
      </c>
      <c r="I34" s="37" t="str">
        <f t="shared" si="0"/>
        <v>World</v>
      </c>
      <c r="J34" s="38"/>
      <c r="K34" s="39">
        <f t="shared" si="1"/>
        <v>3994.1533362531914</v>
      </c>
      <c r="L34" s="38"/>
      <c r="M34" s="40"/>
      <c r="N34" s="40"/>
      <c r="O34" s="38"/>
      <c r="P34" s="39">
        <f t="shared" si="2"/>
        <v>4482.0216561686138</v>
      </c>
      <c r="Q34" s="38"/>
      <c r="R34" s="40"/>
      <c r="S34" s="40"/>
      <c r="T34" s="38"/>
      <c r="U34" s="39">
        <f t="shared" si="3"/>
        <v>4520.753594352921</v>
      </c>
    </row>
    <row r="35" spans="1:22" s="8" customFormat="1" ht="14.25" customHeight="1" x14ac:dyDescent="0.2">
      <c r="A35" s="18"/>
      <c r="B35" s="18"/>
      <c r="C35" s="47"/>
      <c r="D35" s="47"/>
      <c r="E35" s="1"/>
      <c r="F35" s="18"/>
      <c r="G35" s="7">
        <v>19</v>
      </c>
      <c r="I35" s="26"/>
      <c r="J35" s="27"/>
      <c r="K35" s="26"/>
      <c r="L35" s="27"/>
      <c r="M35" s="28"/>
      <c r="N35" s="28"/>
      <c r="O35" s="16"/>
      <c r="P35" s="26"/>
      <c r="Q35" s="16"/>
      <c r="R35" s="28"/>
      <c r="S35" s="28"/>
      <c r="T35" s="27"/>
      <c r="U35" s="26"/>
    </row>
    <row r="36" spans="1:22" s="8" customFormat="1" ht="14.25" customHeight="1" x14ac:dyDescent="0.2">
      <c r="A36" s="18"/>
      <c r="B36" s="18"/>
      <c r="C36" s="18"/>
      <c r="D36" s="18"/>
      <c r="E36" s="18"/>
      <c r="F36" s="18"/>
      <c r="G36" s="7">
        <v>19</v>
      </c>
      <c r="I36" s="16"/>
      <c r="J36" s="16"/>
      <c r="K36" s="16"/>
      <c r="L36" s="16"/>
      <c r="M36" s="16" t="s">
        <v>31</v>
      </c>
      <c r="N36" s="16"/>
      <c r="O36" s="16"/>
      <c r="P36" s="16"/>
      <c r="Q36" s="16"/>
      <c r="R36" s="16" t="s">
        <v>31</v>
      </c>
      <c r="S36" s="16"/>
      <c r="T36" s="16"/>
      <c r="U36" s="16"/>
    </row>
    <row r="37" spans="1:22" s="8" customFormat="1" ht="14.25" customHeight="1" x14ac:dyDescent="0.25">
      <c r="A37" s="18"/>
      <c r="B37" s="18"/>
      <c r="C37" s="18"/>
      <c r="D37" s="18"/>
      <c r="E37" s="64" t="s">
        <v>43</v>
      </c>
      <c r="F37" s="18"/>
      <c r="G37" s="7">
        <v>19</v>
      </c>
      <c r="M37" s="29"/>
      <c r="N37" s="29"/>
      <c r="P37" s="30"/>
      <c r="Q37" s="29"/>
      <c r="R37" s="29"/>
      <c r="S37" s="29"/>
      <c r="U37" s="30"/>
    </row>
    <row r="38" spans="1:22" s="8" customFormat="1" ht="14.25" customHeight="1" x14ac:dyDescent="0.2">
      <c r="A38" s="18"/>
      <c r="B38" s="18"/>
      <c r="C38" s="18"/>
      <c r="D38" s="54" t="s">
        <v>41</v>
      </c>
      <c r="E38" s="55">
        <v>100</v>
      </c>
      <c r="F38" s="18"/>
      <c r="G38" s="7">
        <v>19</v>
      </c>
      <c r="M38" s="16" t="s">
        <v>31</v>
      </c>
      <c r="N38" s="31"/>
      <c r="P38" s="31"/>
      <c r="Q38" s="29"/>
      <c r="R38" s="16" t="s">
        <v>31</v>
      </c>
      <c r="S38" s="31"/>
      <c r="U38" s="31"/>
    </row>
    <row r="39" spans="1:22" s="8" customFormat="1" ht="14.25" customHeight="1" x14ac:dyDescent="0.2">
      <c r="A39" s="18"/>
      <c r="B39" s="18"/>
      <c r="C39" s="18"/>
      <c r="D39" s="54" t="s">
        <v>42</v>
      </c>
      <c r="E39" s="55">
        <v>-100</v>
      </c>
      <c r="F39" s="18"/>
      <c r="G39" s="7">
        <v>19</v>
      </c>
      <c r="M39" s="31"/>
      <c r="N39" s="31"/>
      <c r="P39" s="31"/>
      <c r="Q39" s="29"/>
      <c r="R39" s="31"/>
      <c r="S39" s="31"/>
      <c r="U39" s="31"/>
    </row>
    <row r="40" spans="1:22" s="8" customFormat="1" ht="7.5" customHeight="1" x14ac:dyDescent="0.2">
      <c r="A40" s="18"/>
      <c r="B40" s="18"/>
      <c r="C40" s="18"/>
      <c r="D40" s="18"/>
      <c r="E40" s="18"/>
      <c r="F40" s="18"/>
      <c r="G40" s="7">
        <v>10</v>
      </c>
      <c r="I40" s="35"/>
    </row>
    <row r="41" spans="1:22" s="8" customFormat="1" ht="8.25" customHeight="1" x14ac:dyDescent="0.2">
      <c r="A41" s="18"/>
      <c r="B41" s="18"/>
      <c r="C41" s="18"/>
      <c r="D41" s="18"/>
      <c r="E41" s="18"/>
      <c r="F41" s="18"/>
      <c r="G41" s="7">
        <v>11</v>
      </c>
      <c r="I41" s="49" t="s">
        <v>35</v>
      </c>
    </row>
    <row r="42" spans="1:22" x14ac:dyDescent="0.2">
      <c r="G42" s="32">
        <f>SUM(G2:G41)</f>
        <v>720</v>
      </c>
      <c r="V42" s="33" t="s">
        <v>36</v>
      </c>
    </row>
    <row r="43" spans="1:22" ht="15" x14ac:dyDescent="0.25">
      <c r="B43" s="70"/>
      <c r="G43" s="6"/>
    </row>
  </sheetData>
  <mergeCells count="1">
    <mergeCell ref="I3:S3"/>
  </mergeCells>
  <pageMargins left="0.55118110236220474" right="0.23622047244094491" top="0.55118110236220474" bottom="0.35433070866141736" header="0.31496062992125984" footer="0.31496062992125984"/>
  <pageSetup paperSize="9" orientation="landscape" r:id="rId1"/>
  <customProperties>
    <customPr name="DA6" r:id="rId2"/>
    <customPr name="DA7" r:id="rId3"/>
    <customPr name="DA8" r:id="rId4"/>
    <customPr name="DA9" r:id="rId5"/>
    <customPr name="RE2" r:id="rId6"/>
    <customPr name="RE3" r:id="rId7"/>
    <customPr name="ReportCount" r:id="rId8"/>
    <customPr name="Version" r:id="rId9"/>
    <customPr name="VI6" r:id="rId10"/>
    <customPr name="VI7" r:id="rId11"/>
    <customPr name="VI8" r:id="rId12"/>
    <customPr name="VI9" r:id="rId13"/>
    <customPr name="VisualizationCount" r:id="rId14"/>
  </customProperties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 Report</vt:lpstr>
      <vt:lpstr>'Variance Report'!Print_Area</vt:lpstr>
    </vt:vector>
  </TitlesOfParts>
  <Company>iStudio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Lapajne</dc:creator>
  <cp:lastModifiedBy>Andrej Lapajne</cp:lastModifiedBy>
  <dcterms:created xsi:type="dcterms:W3CDTF">2014-08-29T20:18:39Z</dcterms:created>
  <dcterms:modified xsi:type="dcterms:W3CDTF">2017-09-15T12:36:57Z</dcterms:modified>
</cp:coreProperties>
</file>